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 defaultThemeVersion="166925"/>
  <bookViews>
    <workbookView xWindow="65431" yWindow="65431" windowWidth="23250" windowHeight="12450" tabRatio="808" activeTab="0"/>
  </bookViews>
  <sheets>
    <sheet name="Část_1_OPF" sheetId="8" r:id="rId1"/>
    <sheet name="Část_2_FVP" sheetId="9" r:id="rId2"/>
    <sheet name="Část_3_FÚ" sheetId="6" r:id="rId3"/>
    <sheet name="Část_4_MÚ" sheetId="7" r:id="rId4"/>
  </sheets>
  <definedNames>
    <definedName name="Celkem">#REF!</definedName>
  </definedNames>
  <calcPr calcId="191028"/>
  <extLst/>
</workbook>
</file>

<file path=xl/sharedStrings.xml><?xml version="1.0" encoding="utf-8"?>
<sst xmlns="http://schemas.openxmlformats.org/spreadsheetml/2006/main" count="145" uniqueCount="62">
  <si>
    <t>Příloha č. 2 - Soupis dodávek - část 1: Dodávka IT a AV techniky pro OPF SU (projekt NPO – část A)</t>
  </si>
  <si>
    <t>Výrobek č.</t>
  </si>
  <si>
    <t>Název položky</t>
  </si>
  <si>
    <t>Nabízený výrobek (uvést obchodní název, značku, typ)*</t>
  </si>
  <si>
    <t>Odkaz na certifikaci výrobku (ENERGY STAR, EPEAT apod.)</t>
  </si>
  <si>
    <t>Počet ks</t>
  </si>
  <si>
    <t>Cena v Kč bez DPH /1 ks</t>
  </si>
  <si>
    <t>Cena v Kč bez DPH celkem</t>
  </si>
  <si>
    <t>DPH</t>
  </si>
  <si>
    <t>Cena v Kč vč. DPH celkem</t>
  </si>
  <si>
    <t>A1-OPF  „Tablety pro podporu online výuky“</t>
  </si>
  <si>
    <t>[doplní dodavatel]</t>
  </si>
  <si>
    <t>A1-OPF  „Videokonferenční jednotka - kamera“</t>
  </si>
  <si>
    <t xml:space="preserve">A1-OPF „Reprosoustava nástěnná pro ozvučení učeben“ </t>
  </si>
  <si>
    <t>nerelevatní</t>
  </si>
  <si>
    <t>A1-OPF  „Mobilní prezentační jednotka“</t>
  </si>
  <si>
    <t xml:space="preserve">A1-OPF  „Přístupové body pro bezdrátovou síť“ </t>
  </si>
  <si>
    <t>Celkem:</t>
  </si>
  <si>
    <r>
      <rPr>
        <sz val="11"/>
        <color rgb="FF000000"/>
        <rFont val="Calibri"/>
        <family val="2"/>
      </rPr>
      <t xml:space="preserve">* </t>
    </r>
    <r>
      <rPr>
        <sz val="12"/>
        <color rgb="FFFF0000"/>
        <rFont val="Calibri"/>
        <family val="2"/>
      </rPr>
      <t>Dodavatel uvede ve sloupci "Nabízený výrobek" požadované údaje tak, aby bylo možné posoudit, zda splňuje požadované technické parametry dle Přílohy č. 1 - Technická specifikace</t>
    </r>
  </si>
  <si>
    <t>Příloha č. 2 - Soupis dodávek - část 2: Dodávka  PC pracovních stanic a příslušenství pro FVP SU (projekt NPO - část A)</t>
  </si>
  <si>
    <t xml:space="preserve">1. </t>
  </si>
  <si>
    <t xml:space="preserve">A1-FVP  „Webová kamera“ </t>
  </si>
  <si>
    <t>nerelevantní</t>
  </si>
  <si>
    <t>2.</t>
  </si>
  <si>
    <t>A1-FVP "Mini počítač"</t>
  </si>
  <si>
    <t xml:space="preserve">3. </t>
  </si>
  <si>
    <t>A1-FVP "PC monitory k mini PC"</t>
  </si>
  <si>
    <t xml:space="preserve">4. </t>
  </si>
  <si>
    <t>A1-FVP "Set klávesnice a myši - drátový"</t>
  </si>
  <si>
    <t xml:space="preserve">5. </t>
  </si>
  <si>
    <t>A1-FVP "Set klávesnice a myši - bezdrátový"</t>
  </si>
  <si>
    <t xml:space="preserve">6. </t>
  </si>
  <si>
    <t xml:space="preserve">A1-FVP  „Sluchátka - drátová“ </t>
  </si>
  <si>
    <t xml:space="preserve">7. </t>
  </si>
  <si>
    <t xml:space="preserve">A1-FVP  „Síťové úložiště pro zálohování + 4xHDD“ </t>
  </si>
  <si>
    <t xml:space="preserve">8. </t>
  </si>
  <si>
    <r>
      <t>A1-FVP  „360</t>
    </r>
    <r>
      <rPr>
        <vertAlign val="superscript"/>
        <sz val="11"/>
        <color rgb="FF000000"/>
        <rFont val="Calibri"/>
        <family val="2"/>
        <scheme val="minor"/>
      </rPr>
      <t>o</t>
    </r>
    <r>
      <rPr>
        <sz val="11"/>
        <color rgb="FF000000"/>
        <rFont val="Calibri"/>
        <family val="2"/>
        <scheme val="minor"/>
      </rPr>
      <t xml:space="preserve"> kamera“ </t>
    </r>
  </si>
  <si>
    <t>Příloha č. 2 - Soupis dodávek - část 3: Dodávka videokonferenčních setů pro FÚ SU (projekt NPO - část A)</t>
  </si>
  <si>
    <t>Součást položky</t>
  </si>
  <si>
    <t xml:space="preserve">A1-FÚ „Set pro videokonference - velký“ </t>
  </si>
  <si>
    <t>Reproduktor</t>
  </si>
  <si>
    <t>Kamera</t>
  </si>
  <si>
    <t>Mikrofon</t>
  </si>
  <si>
    <t>Stativ</t>
  </si>
  <si>
    <t>Paměťová karta</t>
  </si>
  <si>
    <t xml:space="preserve">A1-FÚ „Set pro videokonference - osobní“ </t>
  </si>
  <si>
    <t>Webkamera</t>
  </si>
  <si>
    <t>Sluchátka</t>
  </si>
  <si>
    <t>Stolní mikrofon</t>
  </si>
  <si>
    <t>Prezentér (laserový ovladač)</t>
  </si>
  <si>
    <t>Příloha č. 2 - Soupis dodávek - část 4: Dodávka IT a AV techniky pro Matematický ústav SU (projekt NPO - část A)</t>
  </si>
  <si>
    <t>1.</t>
  </si>
  <si>
    <t>A1-MU  „Tablety pro studenty"</t>
  </si>
  <si>
    <t>A1-MU  „Stanice pro úpravu videa“</t>
  </si>
  <si>
    <t>[doplní dodavatel - PC a monitor]</t>
  </si>
  <si>
    <t>3.</t>
  </si>
  <si>
    <t xml:space="preserve">A1-MU  „Notebooky pro studenty“ </t>
  </si>
  <si>
    <t>4.</t>
  </si>
  <si>
    <t xml:space="preserve">A1-MU  „Videoset MÚ“ </t>
  </si>
  <si>
    <t>5.</t>
  </si>
  <si>
    <t xml:space="preserve">A1-MU  „Administrátorská stanice“ </t>
  </si>
  <si>
    <t>[doplní dodavatel - notebook a monitory]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</si>
</sst>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_K_č"/>
  </numFmts>
  <fonts count="13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00000A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FF0000"/>
      <name val="Calibri"/>
      <family val="2"/>
    </font>
    <font>
      <vertAlign val="superscript"/>
      <sz val="11"/>
      <color rgb="FF00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rgb="FFC5E0B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/>
      <top style="medium">
        <color rgb="FF000000"/>
      </top>
      <bottom style="medium">
        <color rgb="FF000000"/>
      </bottom>
    </border>
    <border>
      <left style="thin"/>
      <right style="thin"/>
      <top style="medium">
        <color rgb="FF000000"/>
      </top>
      <bottom style="medium">
        <color rgb="FF000000"/>
      </bottom>
    </border>
    <border>
      <left style="thin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58">
    <xf numFmtId="0" fontId="0" fillId="0" borderId="0" xfId="0"/>
    <xf numFmtId="0" fontId="7" fillId="0" borderId="0" xfId="0" applyFont="1"/>
    <xf numFmtId="0" fontId="3" fillId="0" borderId="0" xfId="0" applyFont="1"/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4" borderId="5" xfId="20" applyFont="1" applyFill="1" applyBorder="1" applyAlignment="1">
      <alignment horizontal="left" vertical="center" wrapText="1"/>
      <protection/>
    </xf>
    <xf numFmtId="0" fontId="6" fillId="4" borderId="5" xfId="20" applyFont="1" applyFill="1" applyBorder="1" applyAlignment="1">
      <alignment vertical="center" wrapText="1"/>
      <protection/>
    </xf>
    <xf numFmtId="0" fontId="3" fillId="0" borderId="0" xfId="0" applyFont="1" applyAlignment="1">
      <alignment horizontal="left" vertical="center"/>
    </xf>
    <xf numFmtId="0" fontId="6" fillId="0" borderId="0" xfId="0" applyFont="1"/>
    <xf numFmtId="0" fontId="3" fillId="0" borderId="0" xfId="0" applyFont="1" applyAlignment="1">
      <alignment wrapText="1"/>
    </xf>
    <xf numFmtId="0" fontId="9" fillId="0" borderId="0" xfId="0" applyFont="1"/>
    <xf numFmtId="4" fontId="3" fillId="0" borderId="5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0" fontId="8" fillId="5" borderId="5" xfId="20" applyFont="1" applyFill="1" applyBorder="1" applyAlignment="1">
      <alignment horizontal="center" vertical="center" wrapText="1"/>
      <protection/>
    </xf>
    <xf numFmtId="0" fontId="5" fillId="5" borderId="5" xfId="20" applyFont="1" applyFill="1" applyBorder="1" applyAlignment="1">
      <alignment horizontal="center" vertical="center" wrapText="1"/>
      <protection/>
    </xf>
    <xf numFmtId="4" fontId="3" fillId="6" borderId="5" xfId="21" applyNumberFormat="1" applyFont="1" applyFill="1" applyBorder="1" applyAlignment="1">
      <alignment horizontal="center" vertical="center"/>
    </xf>
    <xf numFmtId="4" fontId="3" fillId="6" borderId="5" xfId="0" applyNumberFormat="1" applyFont="1" applyFill="1" applyBorder="1" applyAlignment="1">
      <alignment horizontal="center" vertical="center"/>
    </xf>
    <xf numFmtId="0" fontId="3" fillId="4" borderId="10" xfId="20" applyFont="1" applyFill="1" applyBorder="1" applyAlignment="1">
      <alignment horizontal="left" vertical="center" wrapText="1"/>
      <protection/>
    </xf>
    <xf numFmtId="0" fontId="5" fillId="5" borderId="10" xfId="20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10" fillId="0" borderId="0" xfId="0" applyFont="1"/>
    <xf numFmtId="1" fontId="3" fillId="0" borderId="5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0" fillId="0" borderId="0" xfId="0" applyFont="1"/>
    <xf numFmtId="0" fontId="6" fillId="4" borderId="12" xfId="20" applyFont="1" applyFill="1" applyBorder="1" applyAlignment="1">
      <alignment vertical="center" wrapText="1"/>
      <protection/>
    </xf>
    <xf numFmtId="0" fontId="5" fillId="5" borderId="12" xfId="20" applyFont="1" applyFill="1" applyBorder="1" applyAlignment="1">
      <alignment horizontal="center" vertical="center" wrapText="1"/>
      <protection/>
    </xf>
    <xf numFmtId="1" fontId="3" fillId="0" borderId="12" xfId="0" applyNumberFormat="1" applyFont="1" applyBorder="1" applyAlignment="1">
      <alignment horizontal="center" vertical="center"/>
    </xf>
    <xf numFmtId="4" fontId="3" fillId="6" borderId="12" xfId="21" applyNumberFormat="1" applyFont="1" applyFill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6" borderId="12" xfId="0" applyNumberFormat="1" applyFont="1" applyFill="1" applyBorder="1" applyAlignment="1">
      <alignment horizontal="center" vertical="center"/>
    </xf>
    <xf numFmtId="0" fontId="8" fillId="5" borderId="12" xfId="20" applyFont="1" applyFill="1" applyBorder="1" applyAlignment="1">
      <alignment horizontal="center" vertical="center" wrapText="1"/>
      <protection/>
    </xf>
    <xf numFmtId="0" fontId="5" fillId="5" borderId="13" xfId="20" applyFont="1" applyFill="1" applyBorder="1" applyAlignment="1">
      <alignment horizontal="center" vertical="center" wrapText="1"/>
      <protection/>
    </xf>
    <xf numFmtId="1" fontId="3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4" borderId="12" xfId="20" applyFont="1" applyFill="1" applyBorder="1" applyAlignment="1">
      <alignment horizontal="center" vertical="center" wrapText="1"/>
      <protection/>
    </xf>
    <xf numFmtId="4" fontId="3" fillId="6" borderId="15" xfId="21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6" borderId="15" xfId="0" applyNumberFormat="1" applyFont="1" applyFill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center" vertical="center" wrapText="1"/>
    </xf>
    <xf numFmtId="164" fontId="5" fillId="2" borderId="21" xfId="0" applyNumberFormat="1" applyFont="1" applyFill="1" applyBorder="1" applyAlignment="1">
      <alignment horizontal="center" vertical="center" wrapText="1"/>
    </xf>
    <xf numFmtId="164" fontId="5" fillId="3" borderId="22" xfId="0" applyNumberFormat="1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Měna" xfId="21"/>
    <cellStyle name="Normální 2" xfId="22"/>
    <cellStyle name="Normální 3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5E0B4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6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A438F-BD83-47A5-8F85-96FE967ABBAE}">
  <dimension ref="A1:I12"/>
  <sheetViews>
    <sheetView tabSelected="1" workbookViewId="0" topLeftCell="A1">
      <selection activeCell="C23" sqref="C23"/>
    </sheetView>
  </sheetViews>
  <sheetFormatPr defaultColWidth="8.7109375" defaultRowHeight="15"/>
  <cols>
    <col min="1" max="1" width="9.28125" style="2" customWidth="1"/>
    <col min="2" max="2" width="34.57421875" style="2" customWidth="1"/>
    <col min="3" max="4" width="41.8515625" style="2" customWidth="1"/>
    <col min="5" max="9" width="13.00390625" style="2" customWidth="1"/>
    <col min="10" max="16384" width="8.7109375" style="2" customWidth="1"/>
  </cols>
  <sheetData>
    <row r="1" spans="1:8" ht="15.75">
      <c r="A1" s="29" t="s">
        <v>0</v>
      </c>
      <c r="F1" s="3"/>
      <c r="G1" s="4"/>
      <c r="H1" s="3"/>
    </row>
    <row r="2" spans="1:8" ht="22.15" customHeight="1">
      <c r="A2" s="1"/>
      <c r="B2" s="16"/>
      <c r="F2" s="3"/>
      <c r="G2" s="4"/>
      <c r="H2" s="3"/>
    </row>
    <row r="3" ht="15.75" thickBot="1"/>
    <row r="4" spans="1:9" ht="30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8" t="s">
        <v>7</v>
      </c>
      <c r="H4" s="8" t="s">
        <v>8</v>
      </c>
      <c r="I4" s="9" t="s">
        <v>9</v>
      </c>
    </row>
    <row r="5" spans="1:9" ht="30" customHeight="1">
      <c r="A5" s="10">
        <v>1</v>
      </c>
      <c r="B5" s="12" t="s">
        <v>10</v>
      </c>
      <c r="C5" s="22" t="s">
        <v>11</v>
      </c>
      <c r="D5" s="22" t="s">
        <v>11</v>
      </c>
      <c r="E5" s="30">
        <v>3</v>
      </c>
      <c r="F5" s="24">
        <v>0</v>
      </c>
      <c r="G5" s="17">
        <f aca="true" t="shared" si="0" ref="G5:G9">F5*E5</f>
        <v>0</v>
      </c>
      <c r="H5" s="25">
        <f aca="true" t="shared" si="1" ref="H5:H9">G5*0.21</f>
        <v>0</v>
      </c>
      <c r="I5" s="18">
        <f aca="true" t="shared" si="2" ref="I5:I9">G5+H5</f>
        <v>0</v>
      </c>
    </row>
    <row r="6" spans="1:9" ht="30" customHeight="1">
      <c r="A6" s="10">
        <v>2</v>
      </c>
      <c r="B6" s="12" t="s">
        <v>12</v>
      </c>
      <c r="C6" s="22" t="s">
        <v>11</v>
      </c>
      <c r="D6" s="22" t="s">
        <v>11</v>
      </c>
      <c r="E6" s="30">
        <v>2</v>
      </c>
      <c r="F6" s="24">
        <v>0</v>
      </c>
      <c r="G6" s="17">
        <v>0</v>
      </c>
      <c r="H6" s="25">
        <v>0</v>
      </c>
      <c r="I6" s="18">
        <v>0</v>
      </c>
    </row>
    <row r="7" spans="1:9" ht="30" customHeight="1">
      <c r="A7" s="10">
        <v>3</v>
      </c>
      <c r="B7" s="12" t="s">
        <v>13</v>
      </c>
      <c r="C7" s="22" t="s">
        <v>11</v>
      </c>
      <c r="D7" s="22" t="s">
        <v>14</v>
      </c>
      <c r="E7" s="30">
        <v>2</v>
      </c>
      <c r="F7" s="24">
        <v>0</v>
      </c>
      <c r="G7" s="17">
        <v>0</v>
      </c>
      <c r="H7" s="25">
        <v>0</v>
      </c>
      <c r="I7" s="18">
        <v>0</v>
      </c>
    </row>
    <row r="8" spans="1:9" ht="30" customHeight="1">
      <c r="A8" s="10">
        <v>4</v>
      </c>
      <c r="B8" s="11" t="s">
        <v>15</v>
      </c>
      <c r="C8" s="23" t="s">
        <v>11</v>
      </c>
      <c r="D8" s="23" t="s">
        <v>11</v>
      </c>
      <c r="E8" s="30">
        <v>2</v>
      </c>
      <c r="F8" s="24">
        <v>0</v>
      </c>
      <c r="G8" s="17">
        <f t="shared" si="0"/>
        <v>0</v>
      </c>
      <c r="H8" s="25">
        <f t="shared" si="1"/>
        <v>0</v>
      </c>
      <c r="I8" s="18">
        <f t="shared" si="2"/>
        <v>0</v>
      </c>
    </row>
    <row r="9" spans="1:9" ht="30" customHeight="1" thickBot="1">
      <c r="A9" s="10">
        <v>5</v>
      </c>
      <c r="B9" s="26" t="s">
        <v>16</v>
      </c>
      <c r="C9" s="22" t="s">
        <v>11</v>
      </c>
      <c r="D9" s="27" t="s">
        <v>14</v>
      </c>
      <c r="E9" s="31">
        <v>2</v>
      </c>
      <c r="F9" s="24">
        <v>0</v>
      </c>
      <c r="G9" s="17">
        <f t="shared" si="0"/>
        <v>0</v>
      </c>
      <c r="H9" s="25">
        <f t="shared" si="1"/>
        <v>0</v>
      </c>
      <c r="I9" s="18">
        <f t="shared" si="2"/>
        <v>0</v>
      </c>
    </row>
    <row r="10" spans="1:9" ht="30" customHeight="1" thickBot="1">
      <c r="A10" s="4"/>
      <c r="B10" s="13"/>
      <c r="C10" s="14"/>
      <c r="D10" s="14"/>
      <c r="E10" s="3"/>
      <c r="F10" s="19" t="s">
        <v>17</v>
      </c>
      <c r="G10" s="20">
        <f>SUM(G5:G9)</f>
        <v>0</v>
      </c>
      <c r="H10" s="20">
        <f>SUM(H5:H9)</f>
        <v>0</v>
      </c>
      <c r="I10" s="21">
        <f>SUM(I5:I9)</f>
        <v>0</v>
      </c>
    </row>
    <row r="11" spans="1:9" ht="18.75">
      <c r="A11" s="42"/>
      <c r="B11" s="42"/>
      <c r="I11" s="15"/>
    </row>
    <row r="12" ht="22.15" customHeight="1">
      <c r="A12" s="32" t="s">
        <v>18</v>
      </c>
    </row>
  </sheetData>
  <mergeCells count="1">
    <mergeCell ref="A11:B11"/>
  </mergeCells>
  <printOptions/>
  <pageMargins left="0.7086614173228347" right="0.7086614173228347" top="0.7874015748031497" bottom="0.7874015748031497" header="0.5118110236220472" footer="0.5118110236220472"/>
  <pageSetup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B3B38-6942-4A0A-B1A7-52863970920E}">
  <dimension ref="A1:I15"/>
  <sheetViews>
    <sheetView workbookViewId="0" topLeftCell="A1">
      <selection activeCell="A4" sqref="A4"/>
    </sheetView>
  </sheetViews>
  <sheetFormatPr defaultColWidth="8.7109375" defaultRowHeight="15"/>
  <cols>
    <col min="1" max="1" width="9.28125" style="2" customWidth="1"/>
    <col min="2" max="2" width="34.57421875" style="2" customWidth="1"/>
    <col min="3" max="4" width="41.8515625" style="2" customWidth="1"/>
    <col min="5" max="9" width="13.00390625" style="2" customWidth="1"/>
    <col min="10" max="16384" width="8.7109375" style="2" customWidth="1"/>
  </cols>
  <sheetData>
    <row r="1" spans="1:8" ht="15.75">
      <c r="A1" s="29" t="s">
        <v>19</v>
      </c>
      <c r="F1" s="3"/>
      <c r="G1" s="4"/>
      <c r="H1" s="3"/>
    </row>
    <row r="2" spans="1:8" ht="22.15" customHeight="1">
      <c r="A2" s="1"/>
      <c r="B2" s="16"/>
      <c r="F2" s="3"/>
      <c r="G2" s="4"/>
      <c r="H2" s="3"/>
    </row>
    <row r="3" ht="15.75" thickBot="1"/>
    <row r="4" spans="1:9" ht="30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8" t="s">
        <v>7</v>
      </c>
      <c r="H4" s="8" t="s">
        <v>8</v>
      </c>
      <c r="I4" s="9" t="s">
        <v>9</v>
      </c>
    </row>
    <row r="5" spans="1:9" ht="30" customHeight="1">
      <c r="A5" s="10" t="s">
        <v>20</v>
      </c>
      <c r="B5" s="12" t="s">
        <v>21</v>
      </c>
      <c r="C5" s="22" t="s">
        <v>11</v>
      </c>
      <c r="D5" s="22" t="s">
        <v>22</v>
      </c>
      <c r="E5" s="30">
        <v>60</v>
      </c>
      <c r="F5" s="24">
        <v>0</v>
      </c>
      <c r="G5" s="17">
        <f aca="true" t="shared" si="0" ref="G5:G12">F5*E5</f>
        <v>0</v>
      </c>
      <c r="H5" s="25">
        <f aca="true" t="shared" si="1" ref="H5:H12">G5*0.21</f>
        <v>0</v>
      </c>
      <c r="I5" s="18">
        <f aca="true" t="shared" si="2" ref="I5:I12">G5+H5</f>
        <v>0</v>
      </c>
    </row>
    <row r="6" spans="1:9" ht="30" customHeight="1">
      <c r="A6" s="10" t="s">
        <v>23</v>
      </c>
      <c r="B6" s="12" t="s">
        <v>24</v>
      </c>
      <c r="C6" s="22" t="s">
        <v>11</v>
      </c>
      <c r="D6" s="22" t="s">
        <v>11</v>
      </c>
      <c r="E6" s="30">
        <v>60</v>
      </c>
      <c r="F6" s="24">
        <v>0</v>
      </c>
      <c r="G6" s="17">
        <f t="shared" si="0"/>
        <v>0</v>
      </c>
      <c r="H6" s="25">
        <f t="shared" si="1"/>
        <v>0</v>
      </c>
      <c r="I6" s="18">
        <f t="shared" si="2"/>
        <v>0</v>
      </c>
    </row>
    <row r="7" spans="1:9" ht="30" customHeight="1">
      <c r="A7" s="10" t="s">
        <v>25</v>
      </c>
      <c r="B7" s="12" t="s">
        <v>26</v>
      </c>
      <c r="C7" s="22" t="s">
        <v>11</v>
      </c>
      <c r="D7" s="22" t="s">
        <v>11</v>
      </c>
      <c r="E7" s="30">
        <v>60</v>
      </c>
      <c r="F7" s="24">
        <v>0</v>
      </c>
      <c r="G7" s="17">
        <f t="shared" si="0"/>
        <v>0</v>
      </c>
      <c r="H7" s="25">
        <f t="shared" si="1"/>
        <v>0</v>
      </c>
      <c r="I7" s="18">
        <f t="shared" si="2"/>
        <v>0</v>
      </c>
    </row>
    <row r="8" spans="1:9" ht="30" customHeight="1">
      <c r="A8" s="10" t="s">
        <v>27</v>
      </c>
      <c r="B8" s="12" t="s">
        <v>28</v>
      </c>
      <c r="C8" s="22" t="s">
        <v>11</v>
      </c>
      <c r="D8" s="22" t="s">
        <v>22</v>
      </c>
      <c r="E8" s="30">
        <v>24</v>
      </c>
      <c r="F8" s="24">
        <v>0</v>
      </c>
      <c r="G8" s="17">
        <f t="shared" si="0"/>
        <v>0</v>
      </c>
      <c r="H8" s="25">
        <f t="shared" si="1"/>
        <v>0</v>
      </c>
      <c r="I8" s="18">
        <f t="shared" si="2"/>
        <v>0</v>
      </c>
    </row>
    <row r="9" spans="1:9" ht="30" customHeight="1">
      <c r="A9" s="10" t="s">
        <v>29</v>
      </c>
      <c r="B9" s="12" t="s">
        <v>30</v>
      </c>
      <c r="C9" s="22" t="s">
        <v>11</v>
      </c>
      <c r="D9" s="22" t="s">
        <v>22</v>
      </c>
      <c r="E9" s="30">
        <v>36</v>
      </c>
      <c r="F9" s="24">
        <v>0</v>
      </c>
      <c r="G9" s="17">
        <f t="shared" si="0"/>
        <v>0</v>
      </c>
      <c r="H9" s="25">
        <f t="shared" si="1"/>
        <v>0</v>
      </c>
      <c r="I9" s="18">
        <f t="shared" si="2"/>
        <v>0</v>
      </c>
    </row>
    <row r="10" spans="1:9" ht="30" customHeight="1">
      <c r="A10" s="10" t="s">
        <v>31</v>
      </c>
      <c r="B10" s="12" t="s">
        <v>32</v>
      </c>
      <c r="C10" s="23" t="s">
        <v>11</v>
      </c>
      <c r="D10" s="23" t="s">
        <v>22</v>
      </c>
      <c r="E10" s="30">
        <v>60</v>
      </c>
      <c r="F10" s="24">
        <v>0</v>
      </c>
      <c r="G10" s="17">
        <f t="shared" si="0"/>
        <v>0</v>
      </c>
      <c r="H10" s="25">
        <f t="shared" si="1"/>
        <v>0</v>
      </c>
      <c r="I10" s="18">
        <f t="shared" si="2"/>
        <v>0</v>
      </c>
    </row>
    <row r="11" spans="1:9" ht="30" customHeight="1">
      <c r="A11" s="10" t="s">
        <v>33</v>
      </c>
      <c r="B11" s="26" t="s">
        <v>34</v>
      </c>
      <c r="C11" s="22" t="s">
        <v>11</v>
      </c>
      <c r="D11" s="27" t="s">
        <v>22</v>
      </c>
      <c r="E11" s="31">
        <v>1</v>
      </c>
      <c r="F11" s="24">
        <v>0</v>
      </c>
      <c r="G11" s="17">
        <f t="shared" si="0"/>
        <v>0</v>
      </c>
      <c r="H11" s="25">
        <f t="shared" si="1"/>
        <v>0</v>
      </c>
      <c r="I11" s="18">
        <f t="shared" si="2"/>
        <v>0</v>
      </c>
    </row>
    <row r="12" spans="1:9" ht="30" customHeight="1" thickBot="1">
      <c r="A12" s="10" t="s">
        <v>35</v>
      </c>
      <c r="B12" s="26" t="s">
        <v>36</v>
      </c>
      <c r="C12" s="23" t="s">
        <v>11</v>
      </c>
      <c r="D12" s="27" t="s">
        <v>22</v>
      </c>
      <c r="E12" s="31">
        <v>1</v>
      </c>
      <c r="F12" s="24">
        <v>0</v>
      </c>
      <c r="G12" s="17">
        <f t="shared" si="0"/>
        <v>0</v>
      </c>
      <c r="H12" s="25">
        <f t="shared" si="1"/>
        <v>0</v>
      </c>
      <c r="I12" s="18">
        <f t="shared" si="2"/>
        <v>0</v>
      </c>
    </row>
    <row r="13" spans="1:9" ht="30" customHeight="1" thickBot="1">
      <c r="A13" s="4"/>
      <c r="B13" s="13"/>
      <c r="C13" s="14"/>
      <c r="D13" s="14"/>
      <c r="E13" s="3"/>
      <c r="F13" s="19" t="s">
        <v>17</v>
      </c>
      <c r="G13" s="20">
        <f>SUM(G5:G12)</f>
        <v>0</v>
      </c>
      <c r="H13" s="20">
        <f>SUM(H5:H12)</f>
        <v>0</v>
      </c>
      <c r="I13" s="21">
        <f>SUM(I5:I12)</f>
        <v>0</v>
      </c>
    </row>
    <row r="14" spans="1:9" ht="18.75">
      <c r="A14" s="42"/>
      <c r="B14" s="42"/>
      <c r="I14" s="15"/>
    </row>
    <row r="15" ht="22.15" customHeight="1">
      <c r="A15" s="32" t="s">
        <v>18</v>
      </c>
    </row>
  </sheetData>
  <mergeCells count="1">
    <mergeCell ref="A14:B14"/>
  </mergeCells>
  <printOptions/>
  <pageMargins left="0.7086614173228347" right="0.7086614173228347" top="0.7874015748031497" bottom="0.7874015748031497" header="0.5118110236220472" footer="0.5118110236220472"/>
  <pageSetup horizontalDpi="300" verticalDpi="3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27301-5B9D-4D1B-986C-C83225C9944A}">
  <dimension ref="A1:J16"/>
  <sheetViews>
    <sheetView workbookViewId="0" topLeftCell="A1">
      <selection activeCell="E21" sqref="E21"/>
    </sheetView>
  </sheetViews>
  <sheetFormatPr defaultColWidth="8.7109375" defaultRowHeight="15"/>
  <cols>
    <col min="1" max="1" width="9.28125" style="2" customWidth="1"/>
    <col min="2" max="2" width="34.57421875" style="2" customWidth="1"/>
    <col min="3" max="3" width="50.140625" style="2" customWidth="1"/>
    <col min="4" max="5" width="41.8515625" style="2" customWidth="1"/>
    <col min="6" max="10" width="13.00390625" style="2" customWidth="1"/>
    <col min="11" max="16384" width="8.7109375" style="2" customWidth="1"/>
  </cols>
  <sheetData>
    <row r="1" spans="1:9" ht="15.75">
      <c r="A1" s="29" t="s">
        <v>37</v>
      </c>
      <c r="G1" s="3"/>
      <c r="H1" s="4"/>
      <c r="I1" s="3"/>
    </row>
    <row r="2" spans="1:9" ht="22.15" customHeight="1">
      <c r="A2" s="1"/>
      <c r="B2" s="16"/>
      <c r="G2" s="3"/>
      <c r="H2" s="4"/>
      <c r="I2" s="3"/>
    </row>
    <row r="3" ht="15.75" thickBot="1"/>
    <row r="4" spans="1:10" ht="30" customHeight="1">
      <c r="A4" s="53" t="s">
        <v>1</v>
      </c>
      <c r="B4" s="54" t="s">
        <v>2</v>
      </c>
      <c r="C4" s="55" t="s">
        <v>38</v>
      </c>
      <c r="D4" s="55" t="s">
        <v>3</v>
      </c>
      <c r="E4" s="55" t="s">
        <v>4</v>
      </c>
      <c r="F4" s="56" t="s">
        <v>5</v>
      </c>
      <c r="G4" s="55" t="s">
        <v>6</v>
      </c>
      <c r="H4" s="56" t="s">
        <v>7</v>
      </c>
      <c r="I4" s="56" t="s">
        <v>8</v>
      </c>
      <c r="J4" s="57" t="s">
        <v>9</v>
      </c>
    </row>
    <row r="5" spans="1:10" ht="30" customHeight="1">
      <c r="A5" s="43">
        <v>1</v>
      </c>
      <c r="B5" s="44" t="s">
        <v>39</v>
      </c>
      <c r="C5" s="33" t="s">
        <v>40</v>
      </c>
      <c r="D5" s="34" t="s">
        <v>11</v>
      </c>
      <c r="E5" s="34" t="s">
        <v>14</v>
      </c>
      <c r="F5" s="35">
        <v>3</v>
      </c>
      <c r="G5" s="36">
        <v>0</v>
      </c>
      <c r="H5" s="37">
        <f aca="true" t="shared" si="0" ref="H5:H13">F5*G5</f>
        <v>0</v>
      </c>
      <c r="I5" s="38">
        <f>H5*0.21</f>
        <v>0</v>
      </c>
      <c r="J5" s="51">
        <f>H5+I5</f>
        <v>0</v>
      </c>
    </row>
    <row r="6" spans="1:10" ht="30" customHeight="1">
      <c r="A6" s="43"/>
      <c r="B6" s="44"/>
      <c r="C6" s="33" t="s">
        <v>41</v>
      </c>
      <c r="D6" s="39" t="s">
        <v>11</v>
      </c>
      <c r="E6" s="34" t="s">
        <v>14</v>
      </c>
      <c r="F6" s="35">
        <v>3</v>
      </c>
      <c r="G6" s="36">
        <v>0</v>
      </c>
      <c r="H6" s="37">
        <f t="shared" si="0"/>
        <v>0</v>
      </c>
      <c r="I6" s="38">
        <f aca="true" t="shared" si="1" ref="I6:I13">H6*0.21</f>
        <v>0</v>
      </c>
      <c r="J6" s="51">
        <f aca="true" t="shared" si="2" ref="J6:J13">H6+I6</f>
        <v>0</v>
      </c>
    </row>
    <row r="7" spans="1:10" ht="30" customHeight="1">
      <c r="A7" s="43"/>
      <c r="B7" s="44"/>
      <c r="C7" s="33" t="s">
        <v>42</v>
      </c>
      <c r="D7" s="34" t="s">
        <v>11</v>
      </c>
      <c r="E7" s="34" t="s">
        <v>14</v>
      </c>
      <c r="F7" s="35">
        <v>3</v>
      </c>
      <c r="G7" s="36">
        <v>0</v>
      </c>
      <c r="H7" s="37">
        <f t="shared" si="0"/>
        <v>0</v>
      </c>
      <c r="I7" s="38">
        <f t="shared" si="1"/>
        <v>0</v>
      </c>
      <c r="J7" s="51">
        <f t="shared" si="2"/>
        <v>0</v>
      </c>
    </row>
    <row r="8" spans="1:10" ht="30" customHeight="1">
      <c r="A8" s="43"/>
      <c r="B8" s="44"/>
      <c r="C8" s="33" t="s">
        <v>43</v>
      </c>
      <c r="D8" s="39" t="s">
        <v>11</v>
      </c>
      <c r="E8" s="34" t="s">
        <v>14</v>
      </c>
      <c r="F8" s="35">
        <v>3</v>
      </c>
      <c r="G8" s="36">
        <v>0</v>
      </c>
      <c r="H8" s="37">
        <f t="shared" si="0"/>
        <v>0</v>
      </c>
      <c r="I8" s="38">
        <f t="shared" si="1"/>
        <v>0</v>
      </c>
      <c r="J8" s="51">
        <f t="shared" si="2"/>
        <v>0</v>
      </c>
    </row>
    <row r="9" spans="1:10" ht="30" customHeight="1">
      <c r="A9" s="43"/>
      <c r="B9" s="44"/>
      <c r="C9" s="33" t="s">
        <v>44</v>
      </c>
      <c r="D9" s="39" t="s">
        <v>11</v>
      </c>
      <c r="E9" s="34" t="s">
        <v>14</v>
      </c>
      <c r="F9" s="35">
        <v>3</v>
      </c>
      <c r="G9" s="36">
        <v>0</v>
      </c>
      <c r="H9" s="37">
        <f t="shared" si="0"/>
        <v>0</v>
      </c>
      <c r="I9" s="38">
        <f t="shared" si="1"/>
        <v>0</v>
      </c>
      <c r="J9" s="51">
        <f t="shared" si="2"/>
        <v>0</v>
      </c>
    </row>
    <row r="10" spans="1:10" ht="30" customHeight="1">
      <c r="A10" s="43">
        <v>2</v>
      </c>
      <c r="B10" s="44" t="s">
        <v>45</v>
      </c>
      <c r="C10" s="33" t="s">
        <v>46</v>
      </c>
      <c r="D10" s="34" t="s">
        <v>11</v>
      </c>
      <c r="E10" s="34" t="s">
        <v>14</v>
      </c>
      <c r="F10" s="35">
        <v>8</v>
      </c>
      <c r="G10" s="36">
        <v>0</v>
      </c>
      <c r="H10" s="37">
        <f t="shared" si="0"/>
        <v>0</v>
      </c>
      <c r="I10" s="38">
        <f t="shared" si="1"/>
        <v>0</v>
      </c>
      <c r="J10" s="51">
        <f t="shared" si="2"/>
        <v>0</v>
      </c>
    </row>
    <row r="11" spans="1:10" ht="30" customHeight="1">
      <c r="A11" s="43"/>
      <c r="B11" s="44"/>
      <c r="C11" s="33" t="s">
        <v>47</v>
      </c>
      <c r="D11" s="39" t="s">
        <v>11</v>
      </c>
      <c r="E11" s="34" t="s">
        <v>14</v>
      </c>
      <c r="F11" s="35">
        <v>8</v>
      </c>
      <c r="G11" s="36">
        <v>0</v>
      </c>
      <c r="H11" s="37">
        <f t="shared" si="0"/>
        <v>0</v>
      </c>
      <c r="I11" s="38">
        <f t="shared" si="1"/>
        <v>0</v>
      </c>
      <c r="J11" s="51">
        <f t="shared" si="2"/>
        <v>0</v>
      </c>
    </row>
    <row r="12" spans="1:10" ht="30" customHeight="1">
      <c r="A12" s="43"/>
      <c r="B12" s="44"/>
      <c r="C12" s="33" t="s">
        <v>48</v>
      </c>
      <c r="D12" s="34" t="s">
        <v>11</v>
      </c>
      <c r="E12" s="34" t="s">
        <v>14</v>
      </c>
      <c r="F12" s="35">
        <v>8</v>
      </c>
      <c r="G12" s="36">
        <v>0</v>
      </c>
      <c r="H12" s="37">
        <f t="shared" si="0"/>
        <v>0</v>
      </c>
      <c r="I12" s="38">
        <f t="shared" si="1"/>
        <v>0</v>
      </c>
      <c r="J12" s="51">
        <f t="shared" si="2"/>
        <v>0</v>
      </c>
    </row>
    <row r="13" spans="1:10" ht="30" customHeight="1" thickBot="1">
      <c r="A13" s="43"/>
      <c r="B13" s="44"/>
      <c r="C13" s="33" t="s">
        <v>49</v>
      </c>
      <c r="D13" s="39" t="s">
        <v>11</v>
      </c>
      <c r="E13" s="34" t="s">
        <v>14</v>
      </c>
      <c r="F13" s="35">
        <v>4</v>
      </c>
      <c r="G13" s="45">
        <v>0</v>
      </c>
      <c r="H13" s="46">
        <f t="shared" si="0"/>
        <v>0</v>
      </c>
      <c r="I13" s="47">
        <f t="shared" si="1"/>
        <v>0</v>
      </c>
      <c r="J13" s="52">
        <f t="shared" si="2"/>
        <v>0</v>
      </c>
    </row>
    <row r="14" spans="1:10" ht="30" customHeight="1" thickBot="1">
      <c r="A14" s="4"/>
      <c r="B14" s="13"/>
      <c r="C14" s="14"/>
      <c r="D14" s="14"/>
      <c r="E14" s="14"/>
      <c r="F14" s="3"/>
      <c r="G14" s="48" t="s">
        <v>17</v>
      </c>
      <c r="H14" s="49">
        <f>SUM(H5:H13)</f>
        <v>0</v>
      </c>
      <c r="I14" s="49">
        <f>SUM(I5:I13)</f>
        <v>0</v>
      </c>
      <c r="J14" s="50">
        <f>SUM(J5:J13)</f>
        <v>0</v>
      </c>
    </row>
    <row r="15" spans="1:10" ht="18.75">
      <c r="A15" s="42"/>
      <c r="B15" s="42"/>
      <c r="C15" s="42"/>
      <c r="J15" s="15"/>
    </row>
    <row r="16" ht="22.15" customHeight="1">
      <c r="A16" s="32" t="s">
        <v>18</v>
      </c>
    </row>
  </sheetData>
  <mergeCells count="5">
    <mergeCell ref="A15:C15"/>
    <mergeCell ref="A5:A9"/>
    <mergeCell ref="B5:B9"/>
    <mergeCell ref="A10:A13"/>
    <mergeCell ref="B10:B13"/>
  </mergeCells>
  <printOptions/>
  <pageMargins left="0.7086614173228347" right="0.7086614173228347" top="0.7874015748031497" bottom="0.7874015748031497" header="0.5118110236220472" footer="0.5118110236220472"/>
  <pageSetup horizontalDpi="300" verticalDpi="3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0005F-489F-4547-AEBB-4543682859A5}">
  <dimension ref="A1:I12"/>
  <sheetViews>
    <sheetView workbookViewId="0" topLeftCell="A1">
      <selection activeCell="A13" sqref="A13"/>
    </sheetView>
  </sheetViews>
  <sheetFormatPr defaultColWidth="8.7109375" defaultRowHeight="15"/>
  <cols>
    <col min="1" max="1" width="9.28125" style="2" customWidth="1"/>
    <col min="2" max="2" width="34.57421875" style="2" customWidth="1"/>
    <col min="3" max="4" width="41.8515625" style="2" customWidth="1"/>
    <col min="5" max="9" width="13.00390625" style="2" customWidth="1"/>
    <col min="10" max="16384" width="8.7109375" style="2" customWidth="1"/>
  </cols>
  <sheetData>
    <row r="1" spans="1:8" ht="15.75">
      <c r="A1" s="29" t="s">
        <v>50</v>
      </c>
      <c r="F1" s="3"/>
      <c r="G1" s="4"/>
      <c r="H1" s="3"/>
    </row>
    <row r="2" spans="1:8" ht="22.15" customHeight="1">
      <c r="A2" s="1"/>
      <c r="B2" s="16"/>
      <c r="F2" s="3"/>
      <c r="G2" s="4"/>
      <c r="H2" s="3"/>
    </row>
    <row r="3" ht="15.75" thickBot="1"/>
    <row r="4" spans="1:9" ht="30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8" t="s">
        <v>7</v>
      </c>
      <c r="H4" s="8" t="s">
        <v>8</v>
      </c>
      <c r="I4" s="9" t="s">
        <v>9</v>
      </c>
    </row>
    <row r="5" spans="1:9" ht="30" customHeight="1">
      <c r="A5" s="28" t="s">
        <v>51</v>
      </c>
      <c r="B5" s="26" t="s">
        <v>52</v>
      </c>
      <c r="C5" s="23" t="s">
        <v>11</v>
      </c>
      <c r="D5" s="23" t="s">
        <v>11</v>
      </c>
      <c r="E5" s="30">
        <v>6</v>
      </c>
      <c r="F5" s="24">
        <v>0</v>
      </c>
      <c r="G5" s="17">
        <f aca="true" t="shared" si="0" ref="G5:G9">F5*E5</f>
        <v>0</v>
      </c>
      <c r="H5" s="25">
        <f aca="true" t="shared" si="1" ref="H5:H9">G5*0.21</f>
        <v>0</v>
      </c>
      <c r="I5" s="18">
        <f aca="true" t="shared" si="2" ref="I5:I9">G5+H5</f>
        <v>0</v>
      </c>
    </row>
    <row r="6" spans="1:9" ht="30" customHeight="1">
      <c r="A6" s="28" t="s">
        <v>23</v>
      </c>
      <c r="B6" s="26" t="s">
        <v>53</v>
      </c>
      <c r="C6" s="22" t="s">
        <v>54</v>
      </c>
      <c r="D6" s="23" t="s">
        <v>54</v>
      </c>
      <c r="E6" s="30">
        <v>2</v>
      </c>
      <c r="F6" s="24">
        <v>0</v>
      </c>
      <c r="G6" s="17">
        <f t="shared" si="0"/>
        <v>0</v>
      </c>
      <c r="H6" s="25">
        <f t="shared" si="1"/>
        <v>0</v>
      </c>
      <c r="I6" s="18">
        <f t="shared" si="2"/>
        <v>0</v>
      </c>
    </row>
    <row r="7" spans="1:9" ht="30" customHeight="1">
      <c r="A7" s="28" t="s">
        <v>55</v>
      </c>
      <c r="B7" s="26" t="s">
        <v>56</v>
      </c>
      <c r="C7" s="23" t="s">
        <v>11</v>
      </c>
      <c r="D7" s="23" t="s">
        <v>11</v>
      </c>
      <c r="E7" s="30">
        <v>5</v>
      </c>
      <c r="F7" s="24">
        <v>0</v>
      </c>
      <c r="G7" s="17">
        <f t="shared" si="0"/>
        <v>0</v>
      </c>
      <c r="H7" s="25">
        <f t="shared" si="1"/>
        <v>0</v>
      </c>
      <c r="I7" s="18">
        <f t="shared" si="2"/>
        <v>0</v>
      </c>
    </row>
    <row r="8" spans="1:9" ht="30" customHeight="1">
      <c r="A8" s="28" t="s">
        <v>57</v>
      </c>
      <c r="B8" s="26" t="s">
        <v>58</v>
      </c>
      <c r="C8" s="22" t="s">
        <v>11</v>
      </c>
      <c r="D8" s="23" t="s">
        <v>11</v>
      </c>
      <c r="E8" s="30">
        <v>1</v>
      </c>
      <c r="F8" s="24">
        <v>0</v>
      </c>
      <c r="G8" s="17">
        <f t="shared" si="0"/>
        <v>0</v>
      </c>
      <c r="H8" s="25">
        <f t="shared" si="1"/>
        <v>0</v>
      </c>
      <c r="I8" s="18">
        <f t="shared" si="2"/>
        <v>0</v>
      </c>
    </row>
    <row r="9" spans="1:9" ht="30" customHeight="1" thickBot="1">
      <c r="A9" s="28" t="s">
        <v>59</v>
      </c>
      <c r="B9" s="26" t="s">
        <v>60</v>
      </c>
      <c r="C9" s="40" t="s">
        <v>61</v>
      </c>
      <c r="D9" s="23" t="s">
        <v>61</v>
      </c>
      <c r="E9" s="41">
        <v>1</v>
      </c>
      <c r="F9" s="24">
        <v>0</v>
      </c>
      <c r="G9" s="17">
        <f t="shared" si="0"/>
        <v>0</v>
      </c>
      <c r="H9" s="25">
        <f t="shared" si="1"/>
        <v>0</v>
      </c>
      <c r="I9" s="18">
        <f t="shared" si="2"/>
        <v>0</v>
      </c>
    </row>
    <row r="10" spans="1:9" ht="30" customHeight="1" thickBot="1">
      <c r="A10" s="4"/>
      <c r="B10" s="13"/>
      <c r="C10" s="14"/>
      <c r="D10" s="14"/>
      <c r="E10" s="3"/>
      <c r="F10" s="19" t="s">
        <v>17</v>
      </c>
      <c r="G10" s="20">
        <f>SUM(G5:G9)</f>
        <v>0</v>
      </c>
      <c r="H10" s="20">
        <f>SUM(H5:H9)</f>
        <v>0</v>
      </c>
      <c r="I10" s="21">
        <f>SUM(I5:I9)</f>
        <v>0</v>
      </c>
    </row>
    <row r="11" spans="1:9" ht="18.75">
      <c r="A11" s="42"/>
      <c r="B11" s="42"/>
      <c r="I11" s="15"/>
    </row>
    <row r="12" ht="22.15" customHeight="1">
      <c r="A12" s="32" t="s">
        <v>18</v>
      </c>
    </row>
  </sheetData>
  <mergeCells count="1">
    <mergeCell ref="A11:B11"/>
  </mergeCells>
  <printOptions/>
  <pageMargins left="0.7086614173228347" right="0.7086614173228347" top="0.7874015748031497" bottom="0.7874015748031497" header="0.5118110236220472" footer="0.5118110236220472"/>
  <pageSetup horizontalDpi="300" verticalDpi="300" orientation="landscape" paperSize="9" scale="71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5c601e6-9772-4780-a0a4-e3bdc3d14196">
      <Terms xmlns="http://schemas.microsoft.com/office/infopath/2007/PartnerControls"/>
    </lcf76f155ced4ddcb4097134ff3c332f>
    <TaxCatchAll xmlns="fd43e9a8-26a7-4f14-8299-faca8954f84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433658424F634419798986AA9C6288F" ma:contentTypeVersion="11" ma:contentTypeDescription="Vytvoří nový dokument" ma:contentTypeScope="" ma:versionID="fde6c2577fb8b8d373a1156eadb41a67">
  <xsd:schema xmlns:xsd="http://www.w3.org/2001/XMLSchema" xmlns:xs="http://www.w3.org/2001/XMLSchema" xmlns:p="http://schemas.microsoft.com/office/2006/metadata/properties" xmlns:ns2="75c601e6-9772-4780-a0a4-e3bdc3d14196" xmlns:ns3="fd43e9a8-26a7-4f14-8299-faca8954f848" targetNamespace="http://schemas.microsoft.com/office/2006/metadata/properties" ma:root="true" ma:fieldsID="c923047fe3b47d53319e8f15f1c0e697" ns2:_="" ns3:_="">
    <xsd:import namespace="75c601e6-9772-4780-a0a4-e3bdc3d14196"/>
    <xsd:import namespace="fd43e9a8-26a7-4f14-8299-faca8954f8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c601e6-9772-4780-a0a4-e3bdc3d141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bce56c0d-8add-4fe5-85a8-9b3e3d2b7a8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43e9a8-26a7-4f14-8299-faca8954f848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6310b16-1536-4837-bb4a-86a4ebd2c150}" ma:internalName="TaxCatchAll" ma:showField="CatchAllData" ma:web="fd43e9a8-26a7-4f14-8299-faca8954f8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7C9E2C-0FD7-46FE-BE53-28E8FB8915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EED9DA-57D6-4DEA-946B-C2262902FF1A}">
  <ds:schemaRefs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75c601e6-9772-4780-a0a4-e3bdc3d14196"/>
    <ds:schemaRef ds:uri="fd43e9a8-26a7-4f14-8299-faca8954f848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6925343D-DF23-4209-BDC9-93DB1363EC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c601e6-9772-4780-a0a4-e3bdc3d14196"/>
    <ds:schemaRef ds:uri="fd43e9a8-26a7-4f14-8299-faca8954f8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Kavanová</dc:creator>
  <cp:keywords/>
  <dc:description/>
  <cp:lastModifiedBy>Pavla Vítková</cp:lastModifiedBy>
  <dcterms:created xsi:type="dcterms:W3CDTF">2018-02-07T14:58:03Z</dcterms:created>
  <dcterms:modified xsi:type="dcterms:W3CDTF">2023-02-07T13:27:01Z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0x0101001433658424F634419798986AA9C6288F</vt:lpwstr>
  </property>
  <property fmtid="{D5CDD505-2E9C-101B-9397-08002B2CF9AE}" pid="3" name="MediaServiceImageTags">
    <vt:lpwstr/>
  </property>
</Properties>
</file>