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REK_IO\TEXTY ROK 2022\GRANTY 22\PPSŘ 2022\F4-Digitalizace a distanční vzdělávání OPF\E-lerningové studio\poptávkové řízení\"/>
    </mc:Choice>
  </mc:AlternateContent>
  <bookViews>
    <workbookView xWindow="-120" yWindow="-120" windowWidth="29040" windowHeight="15840"/>
  </bookViews>
  <sheets>
    <sheet name="Studio pro e-learning D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F38" i="2" l="1"/>
  <c r="F37" i="2"/>
  <c r="F24" i="2" l="1"/>
  <c r="F19" i="2" l="1"/>
  <c r="F35" i="2"/>
  <c r="F34" i="2"/>
  <c r="F33" i="2"/>
  <c r="F31" i="2"/>
  <c r="F29" i="2"/>
  <c r="F28" i="2"/>
  <c r="F26" i="2"/>
  <c r="F25" i="2"/>
  <c r="F23" i="2"/>
  <c r="F22" i="2"/>
  <c r="F21" i="2"/>
  <c r="F20" i="2"/>
  <c r="F18" i="2"/>
  <c r="F17" i="2"/>
  <c r="F16" i="2"/>
  <c r="F15" i="2"/>
  <c r="F14" i="2"/>
  <c r="F40" i="2" l="1"/>
</calcChain>
</file>

<file path=xl/sharedStrings.xml><?xml version="1.0" encoding="utf-8"?>
<sst xmlns="http://schemas.openxmlformats.org/spreadsheetml/2006/main" count="105" uniqueCount="79">
  <si>
    <t>Položka číslo</t>
  </si>
  <si>
    <t>Popis položky</t>
  </si>
  <si>
    <t>počet měrných jednotek</t>
  </si>
  <si>
    <t>Měrná jednotka</t>
  </si>
  <si>
    <t>Jednotková cena [Kč]</t>
  </si>
  <si>
    <t>Celková cena [Kč]</t>
  </si>
  <si>
    <t>Technické specifikace, uživatelské standardy</t>
  </si>
  <si>
    <t>ks</t>
  </si>
  <si>
    <t>kpl</t>
  </si>
  <si>
    <t>Kabeláž</t>
  </si>
  <si>
    <t>Instalace a montáž</t>
  </si>
  <si>
    <t>Celkem</t>
  </si>
  <si>
    <t>Snímací systémová kamera</t>
  </si>
  <si>
    <t>Svorka pro připevnění fotoaparátu</t>
  </si>
  <si>
    <t>Sada popisovačů a sada pro údržbu tabule</t>
  </si>
  <si>
    <t>Pracovní stanice PC pro postprodukci</t>
  </si>
  <si>
    <t>Sada studiového osvětlení</t>
  </si>
  <si>
    <t>Programování a zprovoznění</t>
  </si>
  <si>
    <t>Montáž sestavy, doprava</t>
  </si>
  <si>
    <t>Sada instalační a propojovací kabeláže.</t>
  </si>
  <si>
    <t>Implementace sestavy do místnosti</t>
  </si>
  <si>
    <t>Skleněná popisovací tabule</t>
  </si>
  <si>
    <t>Záznamové a stream zařízení s funkcí zrcadlení</t>
  </si>
  <si>
    <t>Video střižna</t>
  </si>
  <si>
    <t>LCD monitor</t>
  </si>
  <si>
    <t>Sada s klopovým bezdrátovým mikrofonem, vysílačem a přijímačem. Kulová směrová charakteristika, doba provozu alespoň 8 hodin, min. 12x20 frekvenčních předvoleb, digitální modulace</t>
  </si>
  <si>
    <t>Sada klopový bezdrátový mikrofon</t>
  </si>
  <si>
    <t>HDMI - USB rozhraní</t>
  </si>
  <si>
    <t>Audiovizuální technologie</t>
  </si>
  <si>
    <t>Dotykový panel</t>
  </si>
  <si>
    <t>Dotykový panel řídícího systému, kapacitní dotyková vrstva, úhlopříčka min. 7", rozlišení min. 1024x600px, Ethernet rozhraní, kompatibilní s řídícím systémem</t>
  </si>
  <si>
    <t>Řídící jednotka</t>
  </si>
  <si>
    <t>Pojízdný stojan pro LCD monitor</t>
  </si>
  <si>
    <t>Pojízdný stojan pro instalaci LCD, kolečka s brzdou, poličky pro příslušenství, držák pro montáž AV technologie, univerzální adapter pro uchycení LCD, nosnost min. 50 kg, výška min. 1600 mm</t>
  </si>
  <si>
    <t>Univerzitní náměstí 1934, 733 40 Karviná</t>
  </si>
  <si>
    <t>Pracovní stanice, minimální konfigurace: CPU Passmark 24000, 32GB RAM, Optická mechanika 8x DVD+/-RW, 512GB PCIe NVMe Class 40 M.2 SSD, 2TB 7200rpm SATA 3.5" HDD, Grafická karta 6GB, 4x DP/HDMI, G3D Mark 13000, 1Gbs Ethernet rozhraní, Tower Case 80+ Gold 450W zdroj, SD čtečka, klávesnice, myš, operační systém kompatibilní se stávajícím vybavením fakulty, 2x 27" LCD QHD IPS 16:9 5ms, 350cd, 1000:1, konektivita USB-C, HDMI, DP, Střihový postprodukční software s funkcí realtime preview, 3 letá záruka, oprava další den</t>
  </si>
  <si>
    <t>Video střižna, min. 4 HDMI vstup, min. 2x mikrofoní/linkový audio vstup, min. 1x HDMI výstup, audio mixer, Ethernet nebo RS232  rozhraní, podpora rozlišení 1080p25/29,97/50/59,94/60, PIP funkce, funkce CUT, DVE prolínání, podpora luma/chroma klíčování, možnost SW ovládání</t>
  </si>
  <si>
    <t>m2</t>
  </si>
  <si>
    <t>Samet</t>
  </si>
  <si>
    <t>Podhled</t>
  </si>
  <si>
    <t>Těžký akustický závěs/sametová plocha v černém provedení, minimální plošná hmotnost 450g/m2, závěsný systém s odpovídající nosností, včetně práce za montáž</t>
  </si>
  <si>
    <t>I</t>
  </si>
  <si>
    <t>II</t>
  </si>
  <si>
    <t>III</t>
  </si>
  <si>
    <t>IV</t>
  </si>
  <si>
    <t>Řídící jednotka, min. 1x RS232/422, 1x RS232, 1x IR/Serial,  512MB RAM, 4GB Flash, 2x Ethernet rozhraní, kompatibilní s dotykový panelem</t>
  </si>
  <si>
    <t>Podhled, kazetový  600x600mm svěšení 200mm s minerální izolací 50mm, činitel zvukové pohltivosti min. 0,7 při 125Hz; 0,45 při 250Hz; 0,2 při 500Hz; 0,05 při 1KHz; včetně profilů, spojovacího materiálu, lemovacích prvků a práce za montáž</t>
  </si>
  <si>
    <t>Audiovizuální technika</t>
  </si>
  <si>
    <t>Montáž a oživení veškerého vybavení, doprava všech komponent.</t>
  </si>
  <si>
    <t>Naprogramování řídícího procesoru pro ovládání celé sestavy přes jednoduché uživatelské rozhraní.</t>
  </si>
  <si>
    <t>Extra čirá skleněná popisovací tabule s rozměry 220 x 120 cm, tloušťka 10 mm, vrtané otvory, rám pro instalaci, LED pásek pro prosvícení skla.</t>
  </si>
  <si>
    <t>Sestava pro připevnění fotoaparátu/kamery na LCD monitor na pojízdném stojanu.</t>
  </si>
  <si>
    <t>Sada barevných popisovačů a sada pro údržbu tabule. Fluorescenční fixy vhodné pro popis skla, mazatelné.</t>
  </si>
  <si>
    <t xml:space="preserve">LCD display s min. parametry: min. úhlopříčka 42", provozní režim 16/7, rozlišení 3840 x 2160 px, svítivost 350 cd/m2. </t>
  </si>
  <si>
    <t>6x stohovatelný světelný pásový modul LED, teplota chromatičnosti 5600K, CRI/RA&gt;95, svítivost 300 lm, příkon 12 W, napájení AC adapter nebo baterie.</t>
  </si>
  <si>
    <t>Implementace celého studia do místnosti - včetně akustických prvků a osvětlení, návaznost na napájecí rozvody, včetně sady držáků, lištování a úklidu.</t>
  </si>
  <si>
    <t>A212 (2.30)</t>
  </si>
  <si>
    <t>Akustické úpravy</t>
  </si>
  <si>
    <t>Kč bez DPH</t>
  </si>
  <si>
    <t>Příloha č. 3 výzvy k předložení nabídky na veřejnou zakázku malého rozsahu s názvem:</t>
  </si>
  <si>
    <t>Soupis prací a dodávek s výkazem výměr</t>
  </si>
  <si>
    <t>Slezská univerzita v Opavě, Obchodně podnikatelská fakulta v Karviné</t>
  </si>
  <si>
    <t>Objekt:</t>
  </si>
  <si>
    <t>Místnost:</t>
  </si>
  <si>
    <t>Profese:</t>
  </si>
  <si>
    <t>Dodavatel:</t>
  </si>
  <si>
    <t>Vypracoval:</t>
  </si>
  <si>
    <t>Datum:</t>
  </si>
  <si>
    <t>Název výrobce, označení typu a modelové řady nabízené techniky</t>
  </si>
  <si>
    <t>xxx</t>
  </si>
  <si>
    <t>Studiové ozvučení</t>
  </si>
  <si>
    <t>Rozhraní HDMI - USB, min. 1x HDMI vstup, 1x USB výstup (podpora UVC - USB Video Class a UAC - USB Audio Class ovladačů), USB video výstup až 1080p/24, kompatibilní se stávající komunikační  platformou Microsoft Teams.</t>
  </si>
  <si>
    <t>Snímací systémová kamera, rozlišení min. 1080p60, HDMI výstup, konektivita pro externí řízení po RS232/422 nebo Ethernetu, napájení bez baterií, optický zoom, funkce zrcadlení obrazu, polarizační filtr, možnost montáže na tripod.</t>
  </si>
  <si>
    <t>Záznamové a streamovací zařízení s min. parametry: stereo audio vstup, HDMI vstup, HDMI výstup, podpora rozlišení 1080p, komprese H.264/AVC, bitový tok 200kbps - 10Mbps, záznam na interní uložiště. řízení po RS232/Ethernet</t>
  </si>
  <si>
    <t>Aktivní studiový monitor pro odposlech a práci se záznamem. Frekvenční rozsah 50 Hz - 20 kHz, vstupy RCA a XLR, rozměry max. 200x300x250mm.</t>
  </si>
  <si>
    <t>Podpora a návod k obsluze systému vč. seznámení obsluhy s ovládáním systému 6 MD</t>
  </si>
  <si>
    <t>Návod k obsluze vč. seznámení obsluhy s ovládáním systému, provozními režimy, prací s kamerou a mikrofonem.</t>
  </si>
  <si>
    <t>Uchazeč doplní jednotkové ceny a uvede co nejpřesnější označení nabízeného zboží v barevně označených polích (model a typ nabízeního zařízení, popis charakteristických parametrů, apod.).</t>
  </si>
  <si>
    <t>E-learning studio OPF SU v místnosti A212 - opakované zadání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</si>
</sst>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Tahoma"/>
      <family val="2"/>
      <charset val="238"/>
    </font>
    <font>
      <sz val="11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2"/>
      <color indexed="8"/>
      <name val="Tahoma"/>
      <family val="2"/>
      <charset val="238"/>
    </font>
    <font>
      <sz val="12"/>
      <name val="Tahoma"/>
      <family val="2"/>
      <charset val="238"/>
    </font>
    <font>
      <sz val="10"/>
      <name val="Arial"/>
      <family val="2"/>
      <charset val="238"/>
    </font>
    <font>
      <sz val="11"/>
      <name val="Tahoma"/>
      <family val="2"/>
      <charset val="238"/>
    </font>
    <font>
      <b/>
      <sz val="12"/>
      <name val="Tahoma"/>
      <family val="2"/>
      <charset val="238"/>
    </font>
    <font>
      <sz val="11"/>
      <color theme="1"/>
      <name val="Tahoma"/>
      <family val="2"/>
      <charset val="238"/>
    </font>
    <font>
      <b/>
      <sz val="20"/>
      <color theme="1"/>
      <name val="Tahoma"/>
      <family val="2"/>
      <charset val="238"/>
    </font>
    <font>
      <b/>
      <sz val="16"/>
      <color theme="1"/>
      <name val="Tahoma"/>
      <family val="2"/>
      <charset val="238"/>
    </font>
    <font>
      <b/>
      <sz val="1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82">
    <xf numFmtId="0" fontId="0" fillId="0" borderId="0" xfId="0"/>
    <xf numFmtId="0" fontId="3" fillId="0" borderId="1" xfId="1" applyFont="1" applyBorder="1"/>
    <xf numFmtId="0" fontId="3" fillId="0" borderId="0" xfId="1" applyFont="1" applyBorder="1"/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Fill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7" fillId="0" borderId="9" xfId="1" applyFont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vertical="center"/>
    </xf>
    <xf numFmtId="0" fontId="9" fillId="2" borderId="7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0" fillId="0" borderId="10" xfId="0" applyBorder="1"/>
    <xf numFmtId="0" fontId="0" fillId="0" borderId="1" xfId="0" applyBorder="1"/>
    <xf numFmtId="0" fontId="0" fillId="0" borderId="2" xfId="0" applyBorder="1"/>
    <xf numFmtId="0" fontId="0" fillId="0" borderId="11" xfId="0" applyBorder="1"/>
    <xf numFmtId="0" fontId="0" fillId="0" borderId="0" xfId="0" applyBorder="1"/>
    <xf numFmtId="0" fontId="6" fillId="0" borderId="0" xfId="1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3" fillId="0" borderId="1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17" fontId="2" fillId="0" borderId="16" xfId="1" quotePrefix="1" applyNumberFormat="1" applyFont="1" applyBorder="1" applyAlignment="1">
      <alignment horizontal="left"/>
    </xf>
    <xf numFmtId="0" fontId="2" fillId="0" borderId="18" xfId="1" applyFont="1" applyBorder="1"/>
    <xf numFmtId="0" fontId="6" fillId="0" borderId="18" xfId="1" applyFont="1" applyBorder="1"/>
    <xf numFmtId="0" fontId="2" fillId="0" borderId="0" xfId="1" applyFont="1" applyBorder="1"/>
    <xf numFmtId="0" fontId="2" fillId="0" borderId="17" xfId="1" applyFont="1" applyBorder="1" applyAlignment="1">
      <alignment horizontal="left"/>
    </xf>
    <xf numFmtId="0" fontId="0" fillId="0" borderId="3" xfId="0" applyBorder="1"/>
    <xf numFmtId="0" fontId="3" fillId="0" borderId="1" xfId="1" applyFont="1" applyBorder="1" applyAlignment="1">
      <alignment horizontal="justify" vertical="top"/>
    </xf>
    <xf numFmtId="0" fontId="2" fillId="0" borderId="0" xfId="1" applyFont="1" applyBorder="1" applyAlignment="1">
      <alignment horizontal="justify" vertical="top"/>
    </xf>
    <xf numFmtId="0" fontId="2" fillId="0" borderId="19" xfId="1" applyFont="1" applyBorder="1" applyAlignment="1">
      <alignment horizontal="center"/>
    </xf>
    <xf numFmtId="49" fontId="2" fillId="0" borderId="20" xfId="1" applyNumberFormat="1" applyFont="1" applyBorder="1"/>
    <xf numFmtId="0" fontId="3" fillId="0" borderId="13" xfId="1" applyFont="1" applyBorder="1" applyAlignment="1">
      <alignment horizontal="center"/>
    </xf>
    <xf numFmtId="0" fontId="3" fillId="0" borderId="13" xfId="1" applyFont="1" applyBorder="1"/>
    <xf numFmtId="0" fontId="3" fillId="0" borderId="13" xfId="1" applyFont="1" applyBorder="1" applyAlignment="1">
      <alignment horizontal="justify" vertical="top"/>
    </xf>
    <xf numFmtId="0" fontId="3" fillId="0" borderId="21" xfId="1" applyFont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justify" vertical="center"/>
    </xf>
    <xf numFmtId="0" fontId="3" fillId="0" borderId="22" xfId="1" applyFont="1" applyBorder="1" applyAlignment="1">
      <alignment horizontal="justify" vertical="center" wrapText="1"/>
    </xf>
    <xf numFmtId="0" fontId="9" fillId="0" borderId="22" xfId="1" applyFont="1" applyFill="1" applyBorder="1" applyAlignment="1">
      <alignment horizontal="justify" vertical="center" wrapText="1"/>
    </xf>
    <xf numFmtId="0" fontId="3" fillId="0" borderId="22" xfId="1" applyFont="1" applyBorder="1" applyAlignment="1">
      <alignment horizontal="justify" vertical="center"/>
    </xf>
    <xf numFmtId="0" fontId="9" fillId="0" borderId="22" xfId="1" applyFont="1" applyBorder="1" applyAlignment="1">
      <alignment horizontal="justify" vertical="center" wrapText="1"/>
    </xf>
    <xf numFmtId="0" fontId="3" fillId="2" borderId="22" xfId="1" applyFont="1" applyFill="1" applyBorder="1" applyAlignment="1">
      <alignment horizontal="justify" vertical="center" wrapText="1"/>
    </xf>
    <xf numFmtId="0" fontId="3" fillId="0" borderId="23" xfId="1" applyFont="1" applyBorder="1" applyAlignment="1">
      <alignment horizontal="justify" vertical="center" wrapText="1"/>
    </xf>
    <xf numFmtId="0" fontId="11" fillId="0" borderId="24" xfId="0" applyFont="1" applyBorder="1" applyAlignment="1">
      <alignment horizontal="center" vertical="center"/>
    </xf>
    <xf numFmtId="0" fontId="6" fillId="0" borderId="0" xfId="1" applyFont="1" applyBorder="1" applyAlignment="1">
      <alignment horizontal="justify" vertical="top"/>
    </xf>
    <xf numFmtId="0" fontId="11" fillId="2" borderId="26" xfId="0" applyFont="1" applyFill="1" applyBorder="1" applyAlignment="1">
      <alignment vertical="center"/>
    </xf>
    <xf numFmtId="0" fontId="11" fillId="3" borderId="26" xfId="0" applyFont="1" applyFill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4" fontId="7" fillId="3" borderId="7" xfId="2" applyNumberFormat="1" applyFont="1" applyFill="1" applyBorder="1" applyAlignment="1">
      <alignment horizontal="right" vertical="center"/>
    </xf>
    <xf numFmtId="4" fontId="7" fillId="0" borderId="7" xfId="2" applyNumberFormat="1" applyFont="1" applyBorder="1" applyAlignment="1">
      <alignment horizontal="right" vertical="center"/>
    </xf>
    <xf numFmtId="4" fontId="3" fillId="2" borderId="7" xfId="1" applyNumberFormat="1" applyFont="1" applyFill="1" applyBorder="1" applyAlignment="1">
      <alignment vertical="center"/>
    </xf>
    <xf numFmtId="4" fontId="7" fillId="2" borderId="7" xfId="2" applyNumberFormat="1" applyFont="1" applyFill="1" applyBorder="1" applyAlignment="1">
      <alignment horizontal="right" vertical="center"/>
    </xf>
    <xf numFmtId="4" fontId="9" fillId="2" borderId="7" xfId="1" applyNumberFormat="1" applyFont="1" applyFill="1" applyBorder="1" applyAlignment="1">
      <alignment vertical="center"/>
    </xf>
    <xf numFmtId="4" fontId="7" fillId="3" borderId="9" xfId="2" applyNumberFormat="1" applyFont="1" applyFill="1" applyBorder="1" applyAlignment="1">
      <alignment horizontal="right" vertical="center"/>
    </xf>
    <xf numFmtId="4" fontId="7" fillId="0" borderId="9" xfId="2" applyNumberFormat="1" applyFont="1" applyBorder="1" applyAlignment="1">
      <alignment horizontal="right" vertical="center"/>
    </xf>
    <xf numFmtId="4" fontId="6" fillId="0" borderId="0" xfId="1" applyNumberFormat="1" applyFont="1" applyBorder="1"/>
    <xf numFmtId="0" fontId="3" fillId="0" borderId="27" xfId="1" applyFont="1" applyBorder="1"/>
    <xf numFmtId="0" fontId="3" fillId="0" borderId="28" xfId="1" applyFont="1" applyBorder="1"/>
    <xf numFmtId="0" fontId="3" fillId="0" borderId="29" xfId="1" applyFont="1" applyBorder="1"/>
    <xf numFmtId="0" fontId="7" fillId="0" borderId="7" xfId="1" applyFont="1" applyBorder="1" applyAlignment="1">
      <alignment vertical="center" wrapText="1"/>
    </xf>
    <xf numFmtId="0" fontId="14" fillId="0" borderId="0" xfId="0" applyFont="1"/>
  </cellXfs>
  <cellStyles count="3">
    <cellStyle name="Excel Built-in Normal 1" xfId="1"/>
    <cellStyle name="Normální" xfId="0" builtinId="0"/>
    <cellStyle name="normální_Zadávací podklad pro profes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zoomScale="85" zoomScaleNormal="85" zoomScaleSheetLayoutView="70" workbookViewId="0">
      <selection activeCell="G7" sqref="G7"/>
    </sheetView>
  </sheetViews>
  <sheetFormatPr defaultRowHeight="15" x14ac:dyDescent="0.25"/>
  <cols>
    <col min="1" max="1" width="11.42578125" customWidth="1"/>
    <col min="2" max="2" width="53.7109375" customWidth="1"/>
    <col min="5" max="5" width="13.28515625" customWidth="1"/>
    <col min="6" max="6" width="16.7109375" customWidth="1"/>
    <col min="7" max="7" width="91.42578125" customWidth="1"/>
    <col min="8" max="8" width="79.42578125" customWidth="1"/>
  </cols>
  <sheetData>
    <row r="1" spans="1:8" x14ac:dyDescent="0.25">
      <c r="A1" s="35" t="s">
        <v>59</v>
      </c>
    </row>
    <row r="2" spans="1:8" ht="25.5" x14ac:dyDescent="0.35">
      <c r="A2" s="36" t="s">
        <v>78</v>
      </c>
    </row>
    <row r="3" spans="1:8" ht="14.25" customHeight="1" x14ac:dyDescent="0.35">
      <c r="A3" s="36"/>
    </row>
    <row r="4" spans="1:8" ht="19.5" x14ac:dyDescent="0.25">
      <c r="A4" s="37" t="s">
        <v>60</v>
      </c>
    </row>
    <row r="5" spans="1:8" ht="15.75" thickBot="1" x14ac:dyDescent="0.3"/>
    <row r="6" spans="1:8" ht="16.5" thickTop="1" x14ac:dyDescent="0.25">
      <c r="A6" s="41"/>
      <c r="B6" s="42"/>
      <c r="C6" s="38"/>
      <c r="D6" s="1"/>
      <c r="E6" s="77"/>
      <c r="F6" s="1"/>
      <c r="G6" s="48"/>
      <c r="H6" s="28"/>
    </row>
    <row r="7" spans="1:8" ht="15.75" x14ac:dyDescent="0.25">
      <c r="A7" s="46" t="s">
        <v>62</v>
      </c>
      <c r="B7" s="43" t="s">
        <v>61</v>
      </c>
      <c r="C7" s="39"/>
      <c r="D7" s="2"/>
      <c r="E7" s="78"/>
      <c r="F7" s="45" t="s">
        <v>65</v>
      </c>
      <c r="G7" s="49"/>
      <c r="H7" s="47"/>
    </row>
    <row r="8" spans="1:8" ht="15.75" x14ac:dyDescent="0.25">
      <c r="A8" s="46"/>
      <c r="B8" s="43" t="s">
        <v>34</v>
      </c>
      <c r="C8" s="39"/>
      <c r="D8" s="2"/>
      <c r="E8" s="78"/>
      <c r="F8" s="45"/>
      <c r="G8" s="49"/>
      <c r="H8" s="47"/>
    </row>
    <row r="9" spans="1:8" ht="15.75" x14ac:dyDescent="0.25">
      <c r="A9" s="46" t="s">
        <v>63</v>
      </c>
      <c r="B9" s="43" t="s">
        <v>56</v>
      </c>
      <c r="C9" s="39"/>
      <c r="D9" s="2"/>
      <c r="E9" s="78"/>
      <c r="F9" s="45" t="s">
        <v>66</v>
      </c>
      <c r="G9" s="49"/>
      <c r="H9" s="47"/>
    </row>
    <row r="10" spans="1:8" ht="21.75" customHeight="1" x14ac:dyDescent="0.25">
      <c r="A10" s="46" t="s">
        <v>64</v>
      </c>
      <c r="B10" s="44" t="s">
        <v>28</v>
      </c>
      <c r="C10" s="40"/>
      <c r="D10" s="2"/>
      <c r="E10" s="78"/>
      <c r="F10" s="45" t="s">
        <v>67</v>
      </c>
      <c r="G10" s="49"/>
      <c r="H10" s="47"/>
    </row>
    <row r="11" spans="1:8" ht="16.5" thickBot="1" x14ac:dyDescent="0.3">
      <c r="A11" s="50"/>
      <c r="B11" s="51"/>
      <c r="C11" s="52"/>
      <c r="D11" s="53"/>
      <c r="E11" s="79"/>
      <c r="F11" s="53"/>
      <c r="G11" s="54"/>
      <c r="H11" s="34"/>
    </row>
    <row r="12" spans="1:8" ht="32.25" thickTop="1" x14ac:dyDescent="0.25">
      <c r="A12" s="3" t="s">
        <v>0</v>
      </c>
      <c r="B12" s="4" t="s">
        <v>1</v>
      </c>
      <c r="C12" s="5" t="s">
        <v>2</v>
      </c>
      <c r="D12" s="6" t="s">
        <v>3</v>
      </c>
      <c r="E12" s="4" t="s">
        <v>4</v>
      </c>
      <c r="F12" s="4" t="s">
        <v>5</v>
      </c>
      <c r="G12" s="55" t="s">
        <v>6</v>
      </c>
      <c r="H12" s="63" t="s">
        <v>68</v>
      </c>
    </row>
    <row r="13" spans="1:8" s="7" customFormat="1" ht="30" customHeight="1" x14ac:dyDescent="0.25">
      <c r="A13" s="18" t="s">
        <v>41</v>
      </c>
      <c r="B13" s="19" t="s">
        <v>47</v>
      </c>
      <c r="C13" s="19"/>
      <c r="D13" s="20"/>
      <c r="E13" s="21"/>
      <c r="F13" s="21"/>
      <c r="G13" s="56"/>
      <c r="H13" s="65"/>
    </row>
    <row r="14" spans="1:8" s="7" customFormat="1" ht="39.950000000000003" customHeight="1" x14ac:dyDescent="0.25">
      <c r="A14" s="8">
        <v>1</v>
      </c>
      <c r="B14" s="9" t="s">
        <v>21</v>
      </c>
      <c r="C14" s="10">
        <v>1</v>
      </c>
      <c r="D14" s="10" t="s">
        <v>8</v>
      </c>
      <c r="E14" s="69"/>
      <c r="F14" s="70">
        <f>C14*E14</f>
        <v>0</v>
      </c>
      <c r="G14" s="57" t="s">
        <v>50</v>
      </c>
      <c r="H14" s="66"/>
    </row>
    <row r="15" spans="1:8" s="7" customFormat="1" ht="60" customHeight="1" x14ac:dyDescent="0.25">
      <c r="A15" s="11">
        <v>2</v>
      </c>
      <c r="B15" s="12" t="s">
        <v>12</v>
      </c>
      <c r="C15" s="13">
        <v>1</v>
      </c>
      <c r="D15" s="13" t="s">
        <v>7</v>
      </c>
      <c r="E15" s="69"/>
      <c r="F15" s="70">
        <f>C15*E15</f>
        <v>0</v>
      </c>
      <c r="G15" s="57" t="s">
        <v>72</v>
      </c>
      <c r="H15" s="66"/>
    </row>
    <row r="16" spans="1:8" s="7" customFormat="1" ht="24.95" customHeight="1" x14ac:dyDescent="0.25">
      <c r="A16" s="11">
        <v>3</v>
      </c>
      <c r="B16" s="12" t="s">
        <v>13</v>
      </c>
      <c r="C16" s="10">
        <v>1</v>
      </c>
      <c r="D16" s="10" t="s">
        <v>8</v>
      </c>
      <c r="E16" s="69"/>
      <c r="F16" s="70">
        <f t="shared" ref="F16:F18" si="0">C16*E16</f>
        <v>0</v>
      </c>
      <c r="G16" s="57" t="s">
        <v>51</v>
      </c>
      <c r="H16" s="66"/>
    </row>
    <row r="17" spans="1:8" s="7" customFormat="1" ht="39.950000000000003" customHeight="1" x14ac:dyDescent="0.25">
      <c r="A17" s="8">
        <v>4</v>
      </c>
      <c r="B17" s="12" t="s">
        <v>26</v>
      </c>
      <c r="C17" s="10">
        <v>1</v>
      </c>
      <c r="D17" s="10" t="s">
        <v>8</v>
      </c>
      <c r="E17" s="69"/>
      <c r="F17" s="70">
        <f t="shared" si="0"/>
        <v>0</v>
      </c>
      <c r="G17" s="57" t="s">
        <v>25</v>
      </c>
      <c r="H17" s="66"/>
    </row>
    <row r="18" spans="1:8" s="7" customFormat="1" ht="39.950000000000003" customHeight="1" x14ac:dyDescent="0.25">
      <c r="A18" s="8">
        <v>5</v>
      </c>
      <c r="B18" s="12" t="s">
        <v>24</v>
      </c>
      <c r="C18" s="10">
        <v>1</v>
      </c>
      <c r="D18" s="10" t="s">
        <v>7</v>
      </c>
      <c r="E18" s="69"/>
      <c r="F18" s="70">
        <f t="shared" si="0"/>
        <v>0</v>
      </c>
      <c r="G18" s="57" t="s">
        <v>53</v>
      </c>
      <c r="H18" s="66"/>
    </row>
    <row r="19" spans="1:8" s="7" customFormat="1" ht="39.950000000000003" customHeight="1" x14ac:dyDescent="0.25">
      <c r="A19" s="8">
        <v>6</v>
      </c>
      <c r="B19" s="12" t="s">
        <v>32</v>
      </c>
      <c r="C19" s="10">
        <v>1</v>
      </c>
      <c r="D19" s="10" t="s">
        <v>7</v>
      </c>
      <c r="E19" s="69"/>
      <c r="F19" s="70">
        <f>C19*E19</f>
        <v>0</v>
      </c>
      <c r="G19" s="57" t="s">
        <v>33</v>
      </c>
      <c r="H19" s="66"/>
    </row>
    <row r="20" spans="1:8" s="7" customFormat="1" ht="39.950000000000003" customHeight="1" x14ac:dyDescent="0.25">
      <c r="A20" s="8">
        <v>7</v>
      </c>
      <c r="B20" s="12" t="s">
        <v>14</v>
      </c>
      <c r="C20" s="10">
        <v>1</v>
      </c>
      <c r="D20" s="10" t="s">
        <v>8</v>
      </c>
      <c r="E20" s="69"/>
      <c r="F20" s="70">
        <f t="shared" ref="F20:F38" si="1">C20*E20</f>
        <v>0</v>
      </c>
      <c r="G20" s="58" t="s">
        <v>52</v>
      </c>
      <c r="H20" s="66"/>
    </row>
    <row r="21" spans="1:8" s="7" customFormat="1" ht="66" customHeight="1" x14ac:dyDescent="0.25">
      <c r="A21" s="11">
        <v>8</v>
      </c>
      <c r="B21" s="12" t="s">
        <v>22</v>
      </c>
      <c r="C21" s="10">
        <v>1</v>
      </c>
      <c r="D21" s="10" t="s">
        <v>8</v>
      </c>
      <c r="E21" s="69"/>
      <c r="F21" s="70">
        <f t="shared" si="1"/>
        <v>0</v>
      </c>
      <c r="G21" s="57" t="s">
        <v>73</v>
      </c>
      <c r="H21" s="66"/>
    </row>
    <row r="22" spans="1:8" s="7" customFormat="1" ht="60" customHeight="1" x14ac:dyDescent="0.25">
      <c r="A22" s="11">
        <v>9</v>
      </c>
      <c r="B22" s="14" t="s">
        <v>27</v>
      </c>
      <c r="C22" s="10">
        <v>1</v>
      </c>
      <c r="D22" s="10" t="s">
        <v>7</v>
      </c>
      <c r="E22" s="69"/>
      <c r="F22" s="70">
        <f t="shared" si="1"/>
        <v>0</v>
      </c>
      <c r="G22" s="57" t="s">
        <v>71</v>
      </c>
      <c r="H22" s="66"/>
    </row>
    <row r="23" spans="1:8" s="7" customFormat="1" ht="60" customHeight="1" x14ac:dyDescent="0.25">
      <c r="A23" s="11">
        <v>10</v>
      </c>
      <c r="B23" s="12" t="s">
        <v>23</v>
      </c>
      <c r="C23" s="10">
        <v>1</v>
      </c>
      <c r="D23" s="10" t="s">
        <v>7</v>
      </c>
      <c r="E23" s="69"/>
      <c r="F23" s="70">
        <f t="shared" si="1"/>
        <v>0</v>
      </c>
      <c r="G23" s="57" t="s">
        <v>36</v>
      </c>
      <c r="H23" s="66"/>
    </row>
    <row r="24" spans="1:8" s="7" customFormat="1" ht="101.25" customHeight="1" x14ac:dyDescent="0.25">
      <c r="A24" s="8">
        <v>11</v>
      </c>
      <c r="B24" s="12" t="s">
        <v>15</v>
      </c>
      <c r="C24" s="10">
        <v>1</v>
      </c>
      <c r="D24" s="10" t="s">
        <v>8</v>
      </c>
      <c r="E24" s="69"/>
      <c r="F24" s="70">
        <f t="shared" si="1"/>
        <v>0</v>
      </c>
      <c r="G24" s="57" t="s">
        <v>35</v>
      </c>
      <c r="H24" s="66"/>
    </row>
    <row r="25" spans="1:8" s="7" customFormat="1" ht="39.950000000000003" customHeight="1" x14ac:dyDescent="0.25">
      <c r="A25" s="11">
        <v>12</v>
      </c>
      <c r="B25" s="12" t="s">
        <v>29</v>
      </c>
      <c r="C25" s="10">
        <v>1</v>
      </c>
      <c r="D25" s="10" t="s">
        <v>7</v>
      </c>
      <c r="E25" s="69"/>
      <c r="F25" s="70">
        <f t="shared" si="1"/>
        <v>0</v>
      </c>
      <c r="G25" s="57" t="s">
        <v>30</v>
      </c>
      <c r="H25" s="66"/>
    </row>
    <row r="26" spans="1:8" s="7" customFormat="1" ht="39.950000000000003" customHeight="1" x14ac:dyDescent="0.25">
      <c r="A26" s="11">
        <v>13</v>
      </c>
      <c r="B26" s="12" t="s">
        <v>31</v>
      </c>
      <c r="C26" s="10">
        <v>1</v>
      </c>
      <c r="D26" s="10" t="s">
        <v>7</v>
      </c>
      <c r="E26" s="69"/>
      <c r="F26" s="70">
        <f t="shared" si="1"/>
        <v>0</v>
      </c>
      <c r="G26" s="57" t="s">
        <v>45</v>
      </c>
      <c r="H26" s="66"/>
    </row>
    <row r="27" spans="1:8" s="7" customFormat="1" ht="39.950000000000003" customHeight="1" x14ac:dyDescent="0.25">
      <c r="A27" s="11">
        <v>14</v>
      </c>
      <c r="B27" s="12" t="s">
        <v>16</v>
      </c>
      <c r="C27" s="10">
        <v>1</v>
      </c>
      <c r="D27" s="10" t="s">
        <v>8</v>
      </c>
      <c r="E27" s="69"/>
      <c r="F27" s="70">
        <f t="shared" si="1"/>
        <v>0</v>
      </c>
      <c r="G27" s="57" t="s">
        <v>54</v>
      </c>
      <c r="H27" s="66"/>
    </row>
    <row r="28" spans="1:8" s="7" customFormat="1" ht="39.950000000000003" customHeight="1" x14ac:dyDescent="0.25">
      <c r="A28" s="11">
        <v>15</v>
      </c>
      <c r="B28" s="12" t="s">
        <v>70</v>
      </c>
      <c r="C28" s="10">
        <v>2</v>
      </c>
      <c r="D28" s="10" t="s">
        <v>7</v>
      </c>
      <c r="E28" s="69"/>
      <c r="F28" s="70">
        <f>C28*E28</f>
        <v>0</v>
      </c>
      <c r="G28" s="57" t="s">
        <v>74</v>
      </c>
      <c r="H28" s="66"/>
    </row>
    <row r="29" spans="1:8" s="7" customFormat="1" ht="24.95" customHeight="1" x14ac:dyDescent="0.25">
      <c r="A29" s="8">
        <v>16</v>
      </c>
      <c r="B29" s="12" t="s">
        <v>17</v>
      </c>
      <c r="C29" s="10">
        <v>1</v>
      </c>
      <c r="D29" s="10" t="s">
        <v>8</v>
      </c>
      <c r="E29" s="69"/>
      <c r="F29" s="70">
        <f>C29*E29</f>
        <v>0</v>
      </c>
      <c r="G29" s="57" t="s">
        <v>49</v>
      </c>
      <c r="H29" s="67" t="s">
        <v>69</v>
      </c>
    </row>
    <row r="30" spans="1:8" s="7" customFormat="1" ht="30" customHeight="1" x14ac:dyDescent="0.25">
      <c r="A30" s="18" t="s">
        <v>42</v>
      </c>
      <c r="B30" s="19" t="s">
        <v>9</v>
      </c>
      <c r="C30" s="19"/>
      <c r="D30" s="20"/>
      <c r="E30" s="71"/>
      <c r="F30" s="72"/>
      <c r="G30" s="56"/>
      <c r="H30" s="65"/>
    </row>
    <row r="31" spans="1:8" s="7" customFormat="1" ht="24.95" customHeight="1" x14ac:dyDescent="0.25">
      <c r="A31" s="8">
        <v>17</v>
      </c>
      <c r="B31" s="9" t="s">
        <v>9</v>
      </c>
      <c r="C31" s="10">
        <v>1</v>
      </c>
      <c r="D31" s="10" t="s">
        <v>8</v>
      </c>
      <c r="E31" s="69"/>
      <c r="F31" s="70">
        <f>C31*E31</f>
        <v>0</v>
      </c>
      <c r="G31" s="59" t="s">
        <v>19</v>
      </c>
      <c r="H31" s="67" t="s">
        <v>69</v>
      </c>
    </row>
    <row r="32" spans="1:8" s="7" customFormat="1" ht="30" customHeight="1" x14ac:dyDescent="0.25">
      <c r="A32" s="22" t="s">
        <v>43</v>
      </c>
      <c r="B32" s="23" t="s">
        <v>10</v>
      </c>
      <c r="C32" s="23"/>
      <c r="D32" s="24"/>
      <c r="E32" s="73"/>
      <c r="F32" s="73"/>
      <c r="G32" s="56"/>
      <c r="H32" s="65"/>
    </row>
    <row r="33" spans="1:8" s="7" customFormat="1" ht="24.95" customHeight="1" x14ac:dyDescent="0.25">
      <c r="A33" s="8">
        <v>19</v>
      </c>
      <c r="B33" s="9" t="s">
        <v>18</v>
      </c>
      <c r="C33" s="10">
        <v>1</v>
      </c>
      <c r="D33" s="10" t="s">
        <v>8</v>
      </c>
      <c r="E33" s="69"/>
      <c r="F33" s="70">
        <f>C33*E33</f>
        <v>0</v>
      </c>
      <c r="G33" s="57" t="s">
        <v>48</v>
      </c>
      <c r="H33" s="67" t="s">
        <v>69</v>
      </c>
    </row>
    <row r="34" spans="1:8" s="7" customFormat="1" ht="39.950000000000003" customHeight="1" x14ac:dyDescent="0.25">
      <c r="A34" s="8">
        <v>20</v>
      </c>
      <c r="B34" s="9" t="s">
        <v>20</v>
      </c>
      <c r="C34" s="10">
        <v>1</v>
      </c>
      <c r="D34" s="10" t="s">
        <v>8</v>
      </c>
      <c r="E34" s="69"/>
      <c r="F34" s="70">
        <f>C34*E34</f>
        <v>0</v>
      </c>
      <c r="G34" s="57" t="s">
        <v>55</v>
      </c>
      <c r="H34" s="67" t="s">
        <v>69</v>
      </c>
    </row>
    <row r="35" spans="1:8" s="7" customFormat="1" ht="50.25" customHeight="1" x14ac:dyDescent="0.25">
      <c r="A35" s="8">
        <v>21</v>
      </c>
      <c r="B35" s="80" t="s">
        <v>75</v>
      </c>
      <c r="C35" s="10">
        <v>1</v>
      </c>
      <c r="D35" s="10" t="s">
        <v>8</v>
      </c>
      <c r="E35" s="69"/>
      <c r="F35" s="70">
        <f>C35*E35</f>
        <v>0</v>
      </c>
      <c r="G35" s="60" t="s">
        <v>76</v>
      </c>
      <c r="H35" s="67" t="s">
        <v>69</v>
      </c>
    </row>
    <row r="36" spans="1:8" s="7" customFormat="1" ht="30" customHeight="1" x14ac:dyDescent="0.25">
      <c r="A36" s="18" t="s">
        <v>44</v>
      </c>
      <c r="B36" s="19" t="s">
        <v>57</v>
      </c>
      <c r="C36" s="25"/>
      <c r="D36" s="25"/>
      <c r="E36" s="72"/>
      <c r="F36" s="72"/>
      <c r="G36" s="61"/>
      <c r="H36" s="65"/>
    </row>
    <row r="37" spans="1:8" s="7" customFormat="1" ht="39.950000000000003" customHeight="1" x14ac:dyDescent="0.25">
      <c r="A37" s="11">
        <v>22</v>
      </c>
      <c r="B37" s="12" t="s">
        <v>38</v>
      </c>
      <c r="C37" s="10">
        <v>16</v>
      </c>
      <c r="D37" s="10" t="s">
        <v>37</v>
      </c>
      <c r="E37" s="69"/>
      <c r="F37" s="70">
        <f t="shared" si="1"/>
        <v>0</v>
      </c>
      <c r="G37" s="57" t="s">
        <v>40</v>
      </c>
      <c r="H37" s="67" t="s">
        <v>69</v>
      </c>
    </row>
    <row r="38" spans="1:8" s="7" customFormat="1" ht="60" customHeight="1" thickBot="1" x14ac:dyDescent="0.3">
      <c r="A38" s="15">
        <v>23</v>
      </c>
      <c r="B38" s="16" t="s">
        <v>39</v>
      </c>
      <c r="C38" s="17">
        <v>25</v>
      </c>
      <c r="D38" s="17" t="s">
        <v>37</v>
      </c>
      <c r="E38" s="74"/>
      <c r="F38" s="75">
        <f t="shared" si="1"/>
        <v>0</v>
      </c>
      <c r="G38" s="62" t="s">
        <v>46</v>
      </c>
      <c r="H38" s="68" t="s">
        <v>69</v>
      </c>
    </row>
    <row r="39" spans="1:8" ht="15.75" thickTop="1" x14ac:dyDescent="0.25">
      <c r="A39" s="26"/>
      <c r="B39" s="27"/>
      <c r="C39" s="27"/>
      <c r="D39" s="27"/>
      <c r="E39" s="27"/>
      <c r="F39" s="27"/>
      <c r="G39" s="27"/>
      <c r="H39" s="28"/>
    </row>
    <row r="40" spans="1:8" ht="15.75" x14ac:dyDescent="0.25">
      <c r="A40" s="29"/>
      <c r="B40" s="30"/>
      <c r="C40" s="30"/>
      <c r="D40" s="30"/>
      <c r="E40" s="31" t="s">
        <v>11</v>
      </c>
      <c r="F40" s="76">
        <f>SUM(F14:F38)</f>
        <v>0</v>
      </c>
      <c r="G40" s="64" t="s">
        <v>58</v>
      </c>
      <c r="H40" s="47"/>
    </row>
    <row r="41" spans="1:8" ht="15.75" thickBot="1" x14ac:dyDescent="0.3">
      <c r="A41" s="32"/>
      <c r="B41" s="33"/>
      <c r="C41" s="33"/>
      <c r="D41" s="33"/>
      <c r="E41" s="33"/>
      <c r="F41" s="33"/>
      <c r="G41" s="33"/>
      <c r="H41" s="34"/>
    </row>
    <row r="42" spans="1:8" ht="15.75" thickTop="1" x14ac:dyDescent="0.25"/>
    <row r="43" spans="1:8" ht="23.25" x14ac:dyDescent="0.35">
      <c r="A43" s="81" t="s">
        <v>77</v>
      </c>
    </row>
  </sheetData>
  <pageMargins left="0.70866141732283472" right="0.70866141732283472" top="0.74803149606299213" bottom="0.74803149606299213" header="0.31496062992125984" footer="0.31496062992125984"/>
  <pageSetup paperSize="9" scale="46" fitToHeight="2" orientation="landscape" verticalDpi="120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kLV0RyMttjkozpa837bC5aTpSQ9of0KZcf5aIjsTOzk=</DigestValue>
    </Reference>
    <Reference Type="http://www.w3.org/2000/09/xmldsig#Object" URI="#idOfficeObject">
      <DigestMethod Algorithm="http://www.w3.org/2001/04/xmlenc#sha256"/>
      <DigestValue>zQbX6z1918e+mVFTUHBa+NcWqDZBHBpUeynyphN/F48=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ylkEFppKOTjqaLDzqEpu5M0GLakq+87zeOvKtmLRPi4=</DigestValue>
    </Reference>
  </SignedInfo>
  <SignatureValue>cmOeQ+9pNTDZ8gbZBJ+rKF8NLdJefG79gD3HmiyxXdqvD9yzqpkOIOKujgA0mLHBPu5sPacU2L8/
oZuugOFUFnSIibkTYTi3NLbfZ+HLmULkWavWGzB2RH7Z6IRuAs4xZ8oIbfnifH/zD0GW3eOZR6zw
6nn5bSO+qhcgFAQpQi+vUpFzR7Yet2CYV4HfehSOLBxhzvTFFjZDIgq9jsLwC1pSigY/DamtKitp
IPwpvQRMJRoq92c0O31rwOaWTdtubOF8c/wtbHAAihh56ExybpjrXbOpBKJ0KyGze394y31RtoZZ
qZb/dqi6fa2yVIPmUbvaSm7iWVRk2yCzZZSRVg==</SignatureValue>
  <KeyInfo>
    <X509Data>
      <X509Certificate>MIIIajCCBlKgAwIBAgIEAVkVpDANBgkqhkiG9w0BAQsFADBpMQswCQYDVQQGEwJDWjEXMBUGA1UEYRMOTlRSQ1otNDcxMTQ5ODMxHTAbBgNVBAoMFMSMZXNrw6EgcG/FoXRhLCBzLnAuMSIwIAYDVQQDExlQb3N0U2lnbnVtIFF1YWxpZmllZCBDQSA0MB4XDTIyMDQxMTA4MTcyNVoXDTIzMDUwMTA4MTcyNVowgcUxCzAJBgNVBAYTAkNaMRcwFQYDVQRhEw5OVFJDWi00NzgxMzA1OTElMCMGA1UECgwcU2xlenNrw6EgdW5pdmVyeml0YSB2IE9wYXbEmzESMBAGA1UECwwJUmVrdG9yw6F0MQ8wDQYDVQQLEwY5MDA5NjgxHDAaBgNVBAMME0luZy4gSmnFmcOtIMWgdGVmZWsxEDAOBgNVBAQMB8WgdGVmZWsxDzANBgNVBCoMBkppxZnDrTEQMA4GA1UEBRMHUDM3OTA1NzCCASIwDQYJKoZIhvcNAQEBBQADggEPADCCAQoCggEBANw+XWfSVfXirf68QANKfAM3+6Vc4R3TwpjV7Twn49xr4Ilx9dhZnd7uaotvYk1ND1QxEshKY3a+UxTId4J6cTLxO4rwqeSXhsQ+pUSfdNVsntC6ndlPNh4gvTUQBbhmKbEFG0bQwin5QJJVLQ4nkkLkOjBTOpIlbN6fb7+WF4/IetOXN7RL8Fw1mqwZ/KkHOTHXmuMXnRKTBF/GxOrbjQwjG6blDUsTk8v5RjLSVv6yMH+R9QIb2CpV2hkqUYDoC0+q5qwlCYytXgtEkTbyA1V6bXW6/SKinymk0lYUMEL2rSsmeWtICu4PFezjVP4GE5Vz5yEWP9Zy2RnV4oJo77ECAwEAAaOCA7swggO3MDgGA1UdEQQxMC+BEmppcmkuc3RlZmVrQHNsdS5jeqAZBgkrBgEEAdwZAgGgDBMKMTIwMzU4MTE5MjAJBgNVHRMEAjAAMIIBLAYDVR0gBIIBIzCCAR8wggEQBglngQYBBAERgVIwggEBMIHYBggrBgEFBQcCAjCByxqByFRlbnRvIGt2YWxpZmlrb3ZhbnkgY2VydGlmaWthdCBwcm8gZWxla3Ryb25pY2t5IHBvZHBpcyBieWwgdnlkYW4gdiBzb3VsYWR1IHMgbmFyaXplbmltIEVVIGMuIDkxMC8yMDE0LlRoaXMgaXMgYSBxdWFsaWZpZWQgY2VydGlmaWNhdGUgZm9yIGVsZWN0cm9uaWMgc2lnbmF0dXJlIGFjY29yZGluZyB0byBSZWd1bGF0aW9uIChFVSkgTm8gOTEwLzIwMTQuMCQGCCsGAQUFBwIBFhhodHRwOi8vd3d3LnBvc3RzaWdudW0uY3owCQYHBACL7EABADCBmwYIKwYBBQUHAQMEgY4wgYswCAYGBACORgEBMGoGBgQAjkYBBTBgMC4WKGh0dHBzOi8vd3d3LnBvc3RzaWdudW0uY3ovcGRzL3Bkc19lbi5wZGYTAmVuMC4WKGh0dHBzOi8vd3d3LnBvc3RzaWdudW0uY3ovcGRzL3Bkc19jcy5wZGYTAmNzMBMGBgQAjkYBBjAJBgcEAI5GAQYBMH0GCCsGAQUFBwEBBHEwbzA7BggrBgEFBQcwAoYvaHR0cDovL2NydC5wb3N0c2lnbnVtLmN6L2NydC9wc3F1YWxpZmllZGNhNC5jcnQwMAYIKwYBBQUHMAGGJGh0dHA6Ly9vY3NwLnBvc3RzaWdudW0uY3ovT0NTUC9RQ0E0LzAOBgNVHQ8BAf8EBAMCBeAwHwYDVR0lBBgwFgYIKwYBBQUHAwQGCisGAQQBgjcKAwwwHwYDVR0jBBgwFoAUDyh8PjYAOBBQrj24IZeL92BcYXgwgbEGA1UdHwSBqTCBpjA1oDOgMYYvaHR0cDovL2NybC5wb3N0c2lnbnVtLmN6L2NybC9wc3F1YWxpZmllZGNhNC5jcmwwNqA0oDKGMGh0dHA6Ly9jcmwyLnBvc3RzaWdudW0uY3ovY3JsL3BzcXVhbGlmaWVkY2E0LmNybDA1oDOgMYYvaHR0cDovL2NybC5wb3N0c2lnbnVtLmV1L2NybC9wc3F1YWxpZmllZGNhNC5jcmwwHQYDVR0OBBYEFLESWajBSLb/Lih1k9rkKNWlKMV4MA0GCSqGSIb3DQEBCwUAA4ICAQAbLh9g7g8K52Yezw+SOllI1k5PgVTbrvl6QRXfSW23wKv/bJkvZU/tSe2765YEgPrYsEr15H7+uAlNWzs9u5dA3kQzkG7tepmpscpF7EFaIEJZPxzM5BGMdmYpj2s4NCgbXdyMsm7GSq8nEbEV2Lw0T/RF77tGT0twZON2Aykpsjj5K1r/FtIIhTKhmIOEfqByJhl65HxUE9wgrhEKSEGpKRG1O53JJlVXQenQUCvD8dzslxfxi3MCpTnTct3JZU7rUrRo0Ue523KwLLUYT/pIJogWY7P+vjr8xu6cdtxL98D5nb6iEdUOP+70AXuFn1fbUQ9XZLm5HJjRK8h1DTnUJZDOBQqpOB3t9LhaY/Wv5QQumpZu0SeFJpUndy9EYDRnSa57neU/hvusi8a9A38hCRzkbSRyw14CKt7MSgYX/9bHZySK3xJMhAPo22PWQKpdFOOfHjf5j3xQMtw1P9ImO6QNyM8GS5UkTqMGwmPGlm6YqR8PbgfcUeG6zojj+w0NYBo/nCFbU/wZL8EiZKfxdPFNUWhw8/PvOTiATKm+ch3CMMutTITjK7gyo/4gGm96hWa8tQqPQfzCOeh06gzyybj2coHcEB5+Exd/H7YjFZLtwZGDvi6tk9CWgZAlivbQgw3zTF6TS8UOK8aoXi8qaj1jtjIWgw1wJDNNYkEem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rYcTsX1A5v22B18OYRwVeLtc/tj55kwmpOnzOxWud4w=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qL7JD0bR4xaGPt4+bGANXUdzcXHmn3Dq72NpzkxWTFA=</DigestValue>
      </Reference>
      <Reference URI="/xl/sharedStrings.xml?ContentType=application/vnd.openxmlformats-officedocument.spreadsheetml.sharedStrings+xml">
        <DigestMethod Algorithm="http://www.w3.org/2001/04/xmlenc#sha256"/>
        <DigestValue>cI5RmPqgau7Lk9TNOlUGCjxzBRVIBLtCIITvD2fFLDA=</DigestValue>
      </Reference>
      <Reference URI="/xl/styles.xml?ContentType=application/vnd.openxmlformats-officedocument.spreadsheetml.styles+xml">
        <DigestMethod Algorithm="http://www.w3.org/2001/04/xmlenc#sha256"/>
        <DigestValue>+d5HoDgI6ZZMU7EA/lohWLoKFFruS4wiregJE4Q2KMU=</DigestValue>
      </Reference>
      <Reference URI="/xl/theme/theme1.xml?ContentType=application/vnd.openxmlformats-officedocument.theme+xml">
        <DigestMethod Algorithm="http://www.w3.org/2001/04/xmlenc#sha256"/>
        <DigestValue>nJ23kH6wsHMkhX56XX9YFA3sX5M7uYyCEQhQLIjpHG4=</DigestValue>
      </Reference>
      <Reference URI="/xl/workbook.xml?ContentType=application/vnd.openxmlformats-officedocument.spreadsheetml.sheet.main+xml">
        <DigestMethod Algorithm="http://www.w3.org/2001/04/xmlenc#sha256"/>
        <DigestValue>ONmRPkDFUsCCTdMbPPpKzgt4lySI3JJj9tgD/MB09YQ=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274NQm2vvNVEKy7k/4MySxPKfFZC+GpvUM+tw2Upb3I=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2022-07-15T06:13:31Z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6.3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2022-07-15T06:13:31Z</xd:SigningTime>
          <xd:SigningCertificate>
            <xd:Cert>
              <xd:CertDigest>
                <DigestMethod Algorithm="http://www.w3.org/2001/04/xmlenc#sha256"/>
                <DigestValue>il4ZuUGcLf85+gYei4vTHIqecUclBE5sNmclrWazA34=</DigestValue>
              </xd:CertDigest>
              <xd:IssuerSerial>
                <X509IssuerName>CN=PostSignum Qualified CA 4, O="Česká pošta, s.p.", OID.2.5.4.97=NTRCZ-47114983, C=CZ</X509IssuerName>
                <X509SerialNumber>22615460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sDCCBZigAwIBAgICEBEwDQYJKoZIhvcNAQENBQAwZTELMAkGA1UEBhMCQ1oxFzAVBgNVBGETDk5UUkNaLTQ3MTE0OTgzMR0wGwYDVQQKDBTEjGVza8OhIHBvxaF0YSwgcy5wLjEeMBwGA1UEAxMVUG9zdFNpZ251bSBSb290IFFDQSA0MB4XDTE4MDkyNzA3MzkyM1oXDTMzMDkyNzA3MzkyM1owaTELMAkGA1UEBhMCQ1oxFzAVBgNVBGETDk5UUkNaLTQ3MTE0OTgzMR0wGwYDVQQKDBTEjGVza8OhIHBvxaF0YSwgcy5wLjEiMCAGA1UEAxMZUG9zdFNpZ251bSBRdWFsaWZpZWQgQ0EgNDCCAiIwDQYJKoZIhvcNAQEBBQADggIPADCCAgoCggIBALn4cm0aMs92PJ1iwAnlTVIu2WBzRcPSHgU0C7O3+uxKlKVXpRVOlvo3jiQUPh72sF14DZ0EaeSDihdPf2BSOgPP2O/VNKJ1wqbRW0Rj6KBhnRGzs0i5ASgw3OQGaBgstnI7lFx41r3jKgtV2ka7VwhuHlYnoITDQ9Ss26lgoANS/y2PACXZB/ojdi6u7v2GEgXTLgwvhO2L7Xy427QD/VsvXsyH/swz/tpqC/WdRef/Rden0xGbky6qNYL70eBfqgvrGVFEodFGa543oDunEFg6SVv4L+kdlxqeoSZ6j9iQamhOqgYe1gM9vkhGlA/1QXLQ8xhpDQP8OMVofxhxnWlJwMLzxadsW7xOmaJJnbPok0b5RmKQ+Mw2+OMwF7sm6zZTEzGGb66dHh5Z37a2F+8/CuPNJLA6Lpjsn+9mLmZaOi8XVYmsgbAkGqIDo3fnEBYgLUpycUVHSC+pRK1v5IOBXwIXGVTLjw3SP6CfQw+2HJZyJscUwAxQL7acA6mJna5mkk0nh15InSou5F+9HKypm7p3iY6S+7r1XIyBZASRZqJen5DnKQXe9I5p6BXVebAsw+Ja8HAXMVR3rdDj6iDUknzMztfvE8kymZ6DBZ2XFqDJuHudRDtyIaMpsnD3ddyO6hr9+WA/0iO86HWbiwU/yFJkFbjcB94+reDWRLSVAgMBAAGjggJkMIICYDCB1QYDVR0gBIHNMIHKMIHHBgRVHSAAMIG+MIG7BggrBgEFBQcCAjCBrhqBq1RlbnRvIGNlcnRpZmlrYXQgcHJvIGVsZWt0cm9uaWNrb3UgcGVjZXQgYnlsIHZ5ZGFuIHYgc291bGFkdSBzIG5hcml6ZW5pbSBFVSBjLiA5MTAvMjAxNC5UaGlzIGlzIGEgY2VydGlmaWNhdGUgZm9yIGVsZWN0cm9uaWMgc2VhbCBhY2NvcmRpbmcgdG8gUmVndWxhdGlvbiAoRVUpIE5vIDkxMC8yMDE0LjASBgNVHRMBAf8ECDAGAQH/AgEAMHoGCCsGAQUFBwEBBG4wbDA3BggrBgEFBQcwAoYraHR0cDovL2NydC5wb3N0c2lnbnVtLmN6L2NydC9wc3Jvb3RxY2E0LmNydDAxBggrBgEFBQcwAYYlaHR0cDovL29jc3AucG9zdHNpZ251bS5jei9PQ1NQL1JRQ0E0LzAOBgNVHQ8BAf8EBAMCAQYwHwYDVR0jBBgwFoAUkxg2H6lpcFE1qk8/rI1QfiYFKQowgaUGA1UdHwSBnTCBmjAxoC+gLYYraHR0cDovL2NybC5wb3N0c2lnbnVtLmN6L2NybC9wc3Jvb3RxY2E0LmNybDAyoDCgLoYsaHR0cDovL2NybDIucG9zdHNpZ251bS5jei9jcmwvcHNyb290cWNhNC5jcmwwMaAvoC2GK2h0dHA6Ly9jcmwucG9zdHNpZ251bS5ldS9jcmwvcHNyb290cWNhNC5jcmwwHQYDVR0OBBYEFA8ofD42ADgQUK49uCGXi/dgXGF4MA0GCSqGSIb3DQEBDQUAA4ICAQAbhhYsYpF0Fzj3iisDvJa2cWrwl846MIlgQ5sgc6b4nStKcomDZ6mmCidpPffy19JfJ/ExdLe1zNEw82Tdrje6WDww6C7Xt6DoCE+tMsrwJSg0W9irFrQDImySUQQhlFJsoAfA8PJsrHxNPkzKSWtFht+SKlSoLD+2eGUt68FNJtU03BPm+a2eTX5+aPKmaM+4u6th95ac0shlwW2T197xuVmv6Wd6pVA0vWzS7WXTGbu+zFotfYoGex6uF6f/DhP8xSRD2O3MVvlo/g3bQmUbIbdHutN8NhcRRXn3r3oYnBWAX+oOPE81Mbq0bwfteSDJzWczRV7ROdNqMm9jxq3DspHoVtXwDj1R4H0DRcYscg9kuvC74vyHyretV++pSATrd0Z4JTB73iMVxozCKancH+vbpWzgDLnrZj0PILb8vOFOkzBkyUaMnnyQb9q6kJvdWQ4KCzALNYK1Izjo6GXXlY77rXSQ//s0ez9M3RjWfzZ/bEZTprsHZVNWf7na73KPT7Sk/KjeX0H6WGPcGJ3rm0T1OCwsIsfBZ6ocSnEe5rW1VXRI6wwow/rRFG9u0R0pJU8kF1FKtRDWtBaZTDbOJZ3oOcDK2iKuURxt4qgKhPU4eRPrPicqAGQeeKfsvKc3YJRHV2P/PrK/FT1I8Las5ktxIKxqp24jdYmHgHdaNA==</xd:EncapsulatedX509Certificate>
            <xd:EncapsulatedX509Certificate>MIIHMDCCBRigAwIBAgICD6AwDQYJKoZIhvcNAQENBQAwZTELMAkGA1UEBhMCQ1oxFzAVBgNVBGETDk5UUkNaLTQ3MTE0OTgzMR0wGwYDVQQKDBTEjGVza8OhIHBvxaF0YSwgcy5wLjEeMBwGA1UEAxMVUG9zdFNpZ251bSBSb290IFFDQSA0MB4XDTE4MDcyNjA5NTYwOFoXDTM4MDcyNjA5NTYwOFowZTELMAkGA1UEBhMCQ1oxFzAVBgNVBGETDk5UUkNaLTQ3MTE0OTgzMR0wGwYDVQQKDBTEjGVza8OhIHBvxaF0YSwgcy5wLjEeMBwGA1UEAxMVUG9zdFNpZ251bSBSb290IFFDQSA0MIICIjANBgkqhkiG9w0BAQEFAAOCAg8AMIICCgKCAgEAxmaNgqB+vosiJXgQwAiLmhl/1a0AFA5k3t4hcB3IYUL6VRyLnjvonYJHfLuOAn6dS9zi++i3PZkRqB1xHkfCJNFClXxk4tfbmhDeTJ6mQjx+fu2wywPtxrtd/Dn0xO6Kc7Mb/ffwaFSSh6f0bZt61RLov4JPNKOvhq9qjOQgjGZyrBGIle60IppJm8bl0A5bmRL4FQygNwIascskyl0Vy69LHx4CNUIwtgN7b1s++leVNpETeLFpCtPdLoxEswg/kJuMRf8XaBZmGJIYSArCKIVYyC/gO7PRUmiwv2yLYdm79xvCd1xoIXHqPd23bqQs4vr5O0QzmYjU6kZbuLV8GIBuVFOH35tjtOUxMrZ+2DjayuNcNc7OGnAoofqXvD5dfp5snqP+ZZYlVPXi9Y+N5e4PLt0rdud+uiLDW27ekSXRhvJMBxJxSb8XFgKPUbMnatCNTmtFaD9nfv5Uhlx7kfn2XzO61rnzuf2CcgSlNiT7TQSXepGBIPjg+5QYJlhacazdL7JHdUTjJqYVbnA/Zje68lzDMfL1wDSMExh2HWGLVGJZj6inVKBZB+4suo7FtdqyzT9AmVW9a1ekPlk7g/s93freyoA/EIwHy/Hvosk7VivLdYwU8IdUbX8JMA1QaxVgkMe6F7A7EKvFujf1L/nAnPt5CC0A2niFS+XBMikCAwEAAaOCAegwggHkMIGlBgNVHR8EgZ0wgZowMaAvoC2GK2h0dHA6Ly9jcmwucG9zdHNpZ251bS5jei9jcmwvcHNyb290cWNhNC5jcmwwMqAwoC6GLGh0dHA6Ly9jcmwyLnBvc3RzaWdudW0uY3ovY3JsL3Bzcm9vdHFjYTQuY3JsMDGgL6AthitodHRwOi8vY3JsLnBvc3RzaWdudW0uZXUvY3JsL3Bzcm9vdHFjYTQuY3JsMIHVBgNVHSAEgc0wgcowgccGBFUdIAAwgb4wgbsGCCsGAQUFBwICMIGuGoGrVGVudG8gY2VydGlmaWthdCBwcm8gZWxla3Ryb25pY2tvdSBwZWNldCBieWwgdnlkYW4gdiBzb3VsYWR1IHMgbmFyaXplbmltIEVVIGMuIDkxMC8yMDE0LlRoaXMgaXMgYSBjZXJ0aWZpY2F0ZSBmb3IgZWxlY3Ryb25pYyBzZWFsIGFjY29yZGluZyB0byBSZWd1bGF0aW9uIChFVSkgTm8gOTEwLzIwMTQuMBIGA1UdEwEB/wQIMAYBAf8CAQEwDgYDVR0PAQH/BAQDAgEGMB8GA1UdIwQYMBaAFJMYNh+paXBRNapPP6yNUH4mBSkKMB0GA1UdDgQWBBSTGDYfqWlwUTWqTz+sjVB+JgUpCjANBgkqhkiG9w0BAQ0FAAOCAgEAO01Radk3mUuojS9G+JksIhH6qWebQZg0UpN2v5H22JEI+HfBat2ept+TMmB9o9D51rhRoC8Y85yS0WB9JJCMauZcF77PjF2LTT4pO/bvEgI3ahrjf63iJiTNHFNztqyzKuOBGNAqQ2S0bV9aGNcAqvSbF7gJbyDE/74EFz9Qq0BHnmQJH4xQN3uzGJPM8XkRvxRgj+SD/tXnqGGIPWurj4J6GGBsIfr6ecYReq9B2syPC9E4uB8qFfvEQunA9NJ2mLLoCqtTICU3/t95IvUVOBl1o6q+QmYEfmUg2qJuIBbtXb5WhQ5hkRfIBFlQ8upyZQZaXXqlmJmjZJzkdNk7hstyRP7BhVdgyCyHZtBTX2p+cEO644M0fzw58ORo0s1zvG/tooRm9tWg+5ryhLmG2Xcrll4V+QxjFgmG8wFakq2AqNq4W7PxDHiAl/xqnh/kNgwkI+7VoTHrdqrzCSbyAwzjDd9T2kgRxQG8U6vfuEt84iNtySCdmp6pWPNPkfjNOGCQEv7GamcUlHw411SfvD70YnW5nxgNdmqxcDcUtxzGngcXtFa/qAjxWR7TS25ESNkzzKAZELQs9ORyDLQkgzbYhCLdvDolc33xA0+Ge1bjzpH6PbpGDZxmWKTFM2ZJQQYNvWH7P55T3pbE53TUes0DYl+ICmA+jPmN4YzcGrI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Studio pro e-learning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Štefek Jiří</dc:creator>
  <cp:lastModifiedBy>test2</cp:lastModifiedBy>
  <cp:lastPrinted>2022-05-10T12:55:58Z</cp:lastPrinted>
  <dcterms:created xsi:type="dcterms:W3CDTF">2020-06-08T11:12:54Z</dcterms:created>
  <dcterms:modified xsi:type="dcterms:W3CDTF">2022-07-15T06:13:13Z</dcterms:modified>
</cp:coreProperties>
</file>