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28" yWindow="65428" windowWidth="23256" windowHeight="12576" activeTab="0"/>
  </bookViews>
  <sheets>
    <sheet name="specifikace" sheetId="12" r:id="rId1"/>
  </sheets>
  <definedNames>
    <definedName name="Celkem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<sst xmlns="http://schemas.openxmlformats.org/spreadsheetml/2006/main" count="43" uniqueCount="33">
  <si>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Projekt:</t>
  </si>
  <si>
    <t>Číslo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</si>
  <si>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</si>
  <si>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</si>
  <si>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</si>
  <si>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</si>
  <si>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</si>
  <si>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</si>
  <si>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</si>
  <si>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</si>
  <si>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Celkem:</t>
  </si>
  <si>
    <t>Dokovací stanice</t>
  </si>
  <si>
    <t>Monitor</t>
  </si>
  <si>
    <t xml:space="preserve">1. </t>
  </si>
  <si>
    <t>Notebook</t>
  </si>
  <si>
    <t>min. 23.8", poměr stran 16:9 
IPS
2K rozlišení (2500 x 1400 a více)
Obnovovací frekvence 60 Hz, odezva 4ms
Antireflexní
Kontrast 1000:1 a více, svítivost min. 300 cd/m2
Vstup: DP, USB-C
Výstup: Sluchátka, USB 3
Nastavitelná výška, pivot
Hmotnost do 6 kg</t>
  </si>
  <si>
    <t xml:space="preserve">Power delivery, 60W
Připojení pomocí USB-c/Thunderbolt 3 s Power Delivery
Vstupy: RJ-45, 3x USB 3.0, USB-C (Power Delivery), čtečka SD karet
Výstupy: HDMI (4K)
</t>
  </si>
  <si>
    <t xml:space="preserve">13" a větší, FullHD rozlišení, matný displej
CPU s PassMark skore větším než 6000, 4 jádra, 1.6 GHz
8 GB RAM LPDDR3
SSD disk 256 GB
podsvícená česká klávesnice
nabíjení pomocí USB-C/Thunderbolt 3
Wifi, čtečka paměťových karet, Bluetooth min v4, 3x USB-C, audio jack 
hmotnost do 1.3 kg
servis NBD
Operační systém – originální Windows 10 české nebo jakékoli, ze kterého lze updatovat na Win 10 Pro pomocí Campus licence </t>
  </si>
  <si>
    <t>notebook</t>
  </si>
  <si>
    <t xml:space="preserve">13" a větší, FullHD rozlišení, antireflexní displej, dotykový
CPU s PassMark skore větším než 7400, 4 jádra, 1.8 GHz
16 GB RAM DDR4
SSD disk 512 GB
podsvícená česká klávesnice
nabíjení pomocí USB-C/Thunderbolt 3
Wifi, čtečka paměťových karet, Bluetooth min v5, 2x  USB-C, 2x USB 3, audio jack, HDMI, RJ45,  LTE/4G modem 
hmotnost do 1.2 kg
Operační systém – originální Windows 10 české nebo jakékoli, ze kterého lze updatovat na Win 10 Pro pomocí Campus licence </t>
  </si>
  <si>
    <t xml:space="preserve">14" a větší, FullHD rozlišení, antireflexní displej
CPU s PassMark skore větším než 6000, 4 jádra, 1.6 GHz
8 GB RAM DDR4
SSD disk 512 GB
podsvícená česká klávesnice
nabíjení pomocí USB-C/Thunderbolt 3
Wifi, čtečka paměťových karet, Bluetooth min v5, USB-C, USB 3, HDMI, RJ45, 
hmotnost do 1.6 kg
Operační systém – originální Windows 10 české nebo jakékoli, ze kterého lze updatovat na Win 10 Pro pomocí Campus licence </t>
  </si>
  <si>
    <t>min. 27", poměr stran 16:9 
IPS
2K rozlišení (2500 x 1400 a více)
Obnovovací frekvence 60 Hz, odezva 4ms
Antireflexní
Kontrast 1000:1 a více, svítivost min. 350 cd/m2
Vstup: DP, USB-C, HDMI
 Sluchátkový výstup,  USB 3
Funkce Power delivery
Nastavitelná výška, pivot
Hmotnost do 8 kg</t>
  </si>
  <si>
    <t>Příloha č. 5: Soupis dodávek pro dílčí část 5 "Dodávka notebooků a příslušenství k notebookům"</t>
  </si>
  <si>
    <t>Modernizace celouniverzitní výukové infrastruktury a specializovaných pracovišť Slezské univerzity v Opavě</t>
  </si>
  <si>
    <t>Číslo projektu:</t>
  </si>
  <si>
    <t>CZ.02.2.67/0.0/0.0/16_016/0002504</t>
  </si>
  <si>
    <t>Označení</t>
  </si>
  <si>
    <t xml:space="preserve">Pozn. Účastníci musí rovněž dodržet Zadavatelem stanovené maximální jednotkové ceny uvedené v technické specifikaci předmětu veřejné zakázky. </t>
  </si>
  <si>
    <r>
      <t xml:space="preserve">Set č. 1
</t>
    </r>
    <r>
      <rPr>
        <b/>
        <sz val="14"/>
        <color rgb="FFFF0000"/>
        <rFont val="Calibri"/>
        <family val="2"/>
      </rPr>
      <t>Jednotková maximální cena za set 38 000 Kč bez DPH</t>
    </r>
  </si>
  <si>
    <r>
      <t xml:space="preserve">Set č. 2
</t>
    </r>
    <r>
      <rPr>
        <b/>
        <sz val="14"/>
        <color rgb="FFFF0000"/>
        <rFont val="Calibri"/>
        <family val="2"/>
      </rPr>
      <t>Jednotková maximální cena za set 38 000 Kč bez DPH</t>
    </r>
  </si>
  <si>
    <r>
      <t xml:space="preserve">Notebook
</t>
    </r>
    <r>
      <rPr>
        <b/>
        <sz val="14"/>
        <color rgb="FFFF0000"/>
        <rFont val="Calibri"/>
        <family val="2"/>
      </rPr>
      <t>Jednotková maximální cena za notebook 38 000 Kč bez DPH</t>
    </r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</si>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</sst>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20" applyFill="1" applyBorder="1" applyAlignment="1">
      <alignment horizontal="left" vertical="center" wrapText="1"/>
      <protection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6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164" fontId="0" fillId="0" borderId="2" xfId="0" applyNumberFormat="1" applyBorder="1" applyAlignment="1">
      <alignment horizontal="center" vertical="center"/>
    </xf>
    <xf numFmtId="0" fontId="7" fillId="2" borderId="1" xfId="2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20" applyFont="1" applyBorder="1" applyAlignment="1">
      <alignment vertical="center" wrapText="1"/>
      <protection/>
    </xf>
    <xf numFmtId="0" fontId="5" fillId="2" borderId="4" xfId="0" applyFont="1" applyFill="1" applyBorder="1" applyAlignment="1">
      <alignment vertical="center" wrapText="1"/>
    </xf>
    <xf numFmtId="0" fontId="7" fillId="2" borderId="1" xfId="21" applyFill="1" applyBorder="1" applyAlignment="1">
      <alignment vertical="center" wrapText="1"/>
    </xf>
    <xf numFmtId="0" fontId="7" fillId="0" borderId="4" xfId="2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20" applyFont="1" applyBorder="1" applyAlignment="1">
      <alignment vertical="center" wrapText="1"/>
      <protection/>
    </xf>
    <xf numFmtId="0" fontId="7" fillId="0" borderId="9" xfId="21" applyBorder="1" applyAlignment="1">
      <alignment horizontal="left" vertical="center" wrapText="1"/>
    </xf>
    <xf numFmtId="164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4" xfId="20" applyFont="1" applyBorder="1" applyAlignment="1">
      <alignment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9" fillId="0" borderId="9" xfId="0" applyFont="1" applyBorder="1" applyAlignment="1" quotePrefix="1">
      <alignment horizontal="center" vertical="center" wrapText="1"/>
    </xf>
    <xf numFmtId="0" fontId="9" fillId="0" borderId="3" xfId="0" applyFont="1" applyBorder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 topLeftCell="A12">
      <selection activeCell="A16" sqref="A16"/>
    </sheetView>
  </sheetViews>
  <sheetFormatPr defaultColWidth="8.7109375" defaultRowHeight="15"/>
  <cols>
    <col min="1" max="1" width="15.140625" style="0" customWidth="1"/>
    <col min="2" max="2" width="20.00390625" style="0" customWidth="1"/>
    <col min="3" max="3" width="32.140625" style="0" bestFit="1" customWidth="1"/>
    <col min="4" max="5" width="75.28125" style="0" customWidth="1"/>
    <col min="6" max="6" width="16.28125" style="0" customWidth="1"/>
    <col min="7" max="7" width="13.140625" style="0" customWidth="1"/>
    <col min="8" max="8" width="14.7109375" style="0" customWidth="1"/>
    <col min="9" max="9" width="16.140625" style="0" customWidth="1"/>
    <col min="10" max="10" width="17.00390625" style="0" customWidth="1"/>
    <col min="11" max="11" width="49.8515625" style="0" customWidth="1"/>
  </cols>
  <sheetData>
    <row r="1" spans="1:9" ht="18">
      <c r="A1" s="25" t="s">
        <v>22</v>
      </c>
      <c r="B1" s="5"/>
      <c r="G1" s="3"/>
      <c r="H1" s="1"/>
      <c r="I1" s="3"/>
    </row>
    <row r="2" spans="1:9" ht="15">
      <c r="A2" s="5"/>
      <c r="B2" s="5"/>
      <c r="G2" s="3"/>
      <c r="H2" s="1"/>
      <c r="I2" s="3"/>
    </row>
    <row r="3" spans="1:8" ht="15">
      <c r="A3" s="5" t="s">
        <v>0</v>
      </c>
      <c r="B3" s="51" t="s">
        <v>23</v>
      </c>
      <c r="C3" s="51"/>
      <c r="D3" s="51"/>
      <c r="E3" s="51"/>
      <c r="F3" s="51"/>
      <c r="G3" s="51"/>
      <c r="H3" s="6"/>
    </row>
    <row r="4" spans="1:8" ht="15">
      <c r="A4" s="5" t="s">
        <v>24</v>
      </c>
      <c r="B4" s="52" t="s">
        <v>25</v>
      </c>
      <c r="C4" s="52"/>
      <c r="D4" s="52"/>
      <c r="E4" s="52"/>
      <c r="F4" s="52"/>
      <c r="G4" s="52"/>
      <c r="H4" s="16"/>
    </row>
    <row r="6" ht="15" thickBot="1"/>
    <row r="7" spans="1:11" ht="29.4" thickBot="1">
      <c r="A7" s="29" t="s">
        <v>1</v>
      </c>
      <c r="B7" s="30" t="s">
        <v>26</v>
      </c>
      <c r="C7" s="31" t="s">
        <v>2</v>
      </c>
      <c r="D7" s="30" t="s">
        <v>3</v>
      </c>
      <c r="E7" s="30" t="s">
        <v>4</v>
      </c>
      <c r="F7" s="32" t="s">
        <v>5</v>
      </c>
      <c r="G7" s="30" t="s">
        <v>6</v>
      </c>
      <c r="H7" s="32" t="s">
        <v>7</v>
      </c>
      <c r="I7" s="32" t="s">
        <v>8</v>
      </c>
      <c r="J7" s="33" t="s">
        <v>9</v>
      </c>
      <c r="K7" s="53" t="s">
        <v>31</v>
      </c>
    </row>
    <row r="8" spans="1:11" ht="158.4">
      <c r="A8" s="48" t="s">
        <v>13</v>
      </c>
      <c r="B8" s="46" t="s">
        <v>28</v>
      </c>
      <c r="C8" s="8" t="s">
        <v>14</v>
      </c>
      <c r="D8" s="13" t="s">
        <v>17</v>
      </c>
      <c r="E8" s="15"/>
      <c r="F8" s="7">
        <v>0</v>
      </c>
      <c r="G8" s="4">
        <v>5</v>
      </c>
      <c r="H8" s="2">
        <f>G8*F8</f>
        <v>0</v>
      </c>
      <c r="I8" s="2">
        <f>H8*0.21</f>
        <v>0</v>
      </c>
      <c r="J8" s="14">
        <f>H8+I8</f>
        <v>0</v>
      </c>
      <c r="K8" s="54" t="s">
        <v>32</v>
      </c>
    </row>
    <row r="9" spans="1:11" ht="158.4">
      <c r="A9" s="48"/>
      <c r="B9" s="47"/>
      <c r="C9" s="8" t="s">
        <v>12</v>
      </c>
      <c r="D9" s="13" t="s">
        <v>21</v>
      </c>
      <c r="E9" s="19"/>
      <c r="F9" s="7">
        <v>0</v>
      </c>
      <c r="G9" s="4">
        <v>5</v>
      </c>
      <c r="H9" s="2">
        <f aca="true" t="shared" si="0" ref="H9:H10">G9*F9</f>
        <v>0</v>
      </c>
      <c r="I9" s="2">
        <f aca="true" t="shared" si="1" ref="I9:I14">H9*0.21</f>
        <v>0</v>
      </c>
      <c r="J9" s="14">
        <f>H9+I9</f>
        <v>0</v>
      </c>
      <c r="K9" s="54" t="s">
        <v>32</v>
      </c>
    </row>
    <row r="10" spans="1:11" ht="129.6">
      <c r="A10" s="48"/>
      <c r="B10" s="47"/>
      <c r="C10" s="8" t="s">
        <v>11</v>
      </c>
      <c r="D10" s="13" t="s">
        <v>16</v>
      </c>
      <c r="E10" s="44"/>
      <c r="F10" s="7">
        <v>0</v>
      </c>
      <c r="G10" s="4">
        <v>5</v>
      </c>
      <c r="H10" s="2">
        <f t="shared" si="0"/>
        <v>0</v>
      </c>
      <c r="I10" s="2">
        <f t="shared" si="1"/>
        <v>0</v>
      </c>
      <c r="J10" s="14">
        <f>H10+I10</f>
        <v>0</v>
      </c>
      <c r="K10" s="54" t="s">
        <v>32</v>
      </c>
    </row>
    <row r="11" spans="1:11" ht="144">
      <c r="A11" s="48">
        <v>2</v>
      </c>
      <c r="B11" s="49" t="s">
        <v>29</v>
      </c>
      <c r="C11" s="21" t="s">
        <v>14</v>
      </c>
      <c r="D11" s="43" t="s">
        <v>20</v>
      </c>
      <c r="E11" s="20"/>
      <c r="F11" s="22">
        <v>0</v>
      </c>
      <c r="G11" s="23">
        <v>4</v>
      </c>
      <c r="H11" s="24">
        <f>G11*F11</f>
        <v>0</v>
      </c>
      <c r="I11" s="2">
        <f t="shared" si="1"/>
        <v>0</v>
      </c>
      <c r="J11" s="14">
        <f aca="true" t="shared" si="2" ref="J11:J14">H11+I11</f>
        <v>0</v>
      </c>
      <c r="K11" s="54" t="s">
        <v>32</v>
      </c>
    </row>
    <row r="12" spans="1:11" ht="154.95" customHeight="1">
      <c r="A12" s="48"/>
      <c r="B12" s="50"/>
      <c r="C12" s="8" t="s">
        <v>12</v>
      </c>
      <c r="D12" s="13" t="s">
        <v>15</v>
      </c>
      <c r="E12" s="19"/>
      <c r="F12" s="7">
        <v>0</v>
      </c>
      <c r="G12" s="4">
        <v>4</v>
      </c>
      <c r="H12" s="2">
        <f aca="true" t="shared" si="3" ref="H12:H13">G12*F12</f>
        <v>0</v>
      </c>
      <c r="I12" s="2">
        <f t="shared" si="1"/>
        <v>0</v>
      </c>
      <c r="J12" s="14">
        <f t="shared" si="2"/>
        <v>0</v>
      </c>
      <c r="K12" s="54" t="s">
        <v>32</v>
      </c>
    </row>
    <row r="13" spans="1:11" ht="154.95" customHeight="1" thickBot="1">
      <c r="A13" s="48"/>
      <c r="B13" s="50"/>
      <c r="C13" s="8" t="s">
        <v>11</v>
      </c>
      <c r="D13" s="17" t="s">
        <v>16</v>
      </c>
      <c r="E13" s="18"/>
      <c r="F13" s="7">
        <v>0</v>
      </c>
      <c r="G13" s="4">
        <v>4</v>
      </c>
      <c r="H13" s="2">
        <f t="shared" si="3"/>
        <v>0</v>
      </c>
      <c r="I13" s="2">
        <f t="shared" si="1"/>
        <v>0</v>
      </c>
      <c r="J13" s="14">
        <f t="shared" si="2"/>
        <v>0</v>
      </c>
      <c r="K13" s="54" t="s">
        <v>32</v>
      </c>
    </row>
    <row r="14" spans="1:11" ht="159" thickBot="1">
      <c r="A14" s="34">
        <v>3</v>
      </c>
      <c r="B14" s="45" t="s">
        <v>30</v>
      </c>
      <c r="C14" s="35" t="s">
        <v>18</v>
      </c>
      <c r="D14" s="36" t="s">
        <v>19</v>
      </c>
      <c r="E14" s="37"/>
      <c r="F14" s="38">
        <v>0</v>
      </c>
      <c r="G14" s="39">
        <v>4</v>
      </c>
      <c r="H14" s="40">
        <f>G14*F14</f>
        <v>0</v>
      </c>
      <c r="I14" s="41">
        <f t="shared" si="1"/>
        <v>0</v>
      </c>
      <c r="J14" s="42">
        <f t="shared" si="2"/>
        <v>0</v>
      </c>
      <c r="K14" s="54" t="s">
        <v>32</v>
      </c>
    </row>
    <row r="15" spans="1:10" ht="116.55" customHeight="1">
      <c r="A15" s="26"/>
      <c r="B15" s="9"/>
      <c r="C15" s="10"/>
      <c r="D15" s="11"/>
      <c r="E15" s="11"/>
      <c r="F15" s="12"/>
      <c r="G15" s="27" t="s">
        <v>10</v>
      </c>
      <c r="H15" s="28">
        <f>SUM(H8:H14)</f>
        <v>0</v>
      </c>
      <c r="I15" s="28">
        <f>SUM(I8:I14)</f>
        <v>0</v>
      </c>
      <c r="J15" s="28">
        <f>SUM(J8:J14)</f>
        <v>0</v>
      </c>
    </row>
    <row r="16" ht="18">
      <c r="A16" s="55" t="s">
        <v>27</v>
      </c>
    </row>
    <row r="17" ht="22.2" customHeight="1"/>
  </sheetData>
  <mergeCells count="6">
    <mergeCell ref="B8:B10"/>
    <mergeCell ref="A8:A10"/>
    <mergeCell ref="A11:A13"/>
    <mergeCell ref="B11:B13"/>
    <mergeCell ref="B3:G3"/>
    <mergeCell ref="B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380B9-1DA9-4B19-954A-5E9B641BDD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83dbe1-2493-4cf4-b878-fdb248eca3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2020-03-24T12:05:29Z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