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Z:\01_VZ\01_PMA\2019\222_SLU_ICT_opakovane\01_ZD\ZD_K_Vydani\"/>
    </mc:Choice>
  </mc:AlternateContent>
  <xr:revisionPtr revIDLastSave="0" documentId="13_ncr:1_{2650FF3A-F93C-40EE-89C6-414E89363F6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HPC" sheetId="2" r:id="rId1"/>
  </sheets>
  <definedNames>
    <definedName name="Celkem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9" i="2" l="1"/>
  <c r="J9" i="2"/>
  <c r="I9" i="2"/>
  <c r="H8" i="2"/>
  <c r="J8" i="2"/>
  <c r="I8" i="2"/>
  <c r="H10" i="2"/>
  <c r="J10" i="2"/>
  <c r="I10" i="2"/>
  <c r="H11" i="2"/>
  <c r="J11" i="2"/>
  <c r="I11" i="2"/>
  <c r="H7" i="2"/>
  <c r="J7" i="2"/>
  <c r="I7" i="2"/>
  <c r="H12" i="2"/>
  <c r="I12" i="2"/>
  <c r="J12" i="2"/>
</calcChain>
</file>

<file path=xl/sharedStrings.xml><?xml version="1.0" encoding="utf-8"?>
<sst xmlns="http://schemas.openxmlformats.org/spreadsheetml/2006/main" count="33" uniqueCount="28">
  <si>
    <t>Název položky</t>
  </si>
  <si>
    <t>Specifikace položky</t>
  </si>
  <si>
    <t>Cena v Kč bez DPH / 1 ks</t>
  </si>
  <si>
    <t>Počet ks</t>
  </si>
  <si>
    <t>Cena v Kč bez DPH celkem</t>
  </si>
  <si>
    <t>DPH</t>
  </si>
  <si>
    <t>Cena v Kč vč. DPH celkem</t>
  </si>
  <si>
    <t>Celkem:</t>
  </si>
  <si>
    <t>Projekt:</t>
  </si>
  <si>
    <t>Výpočetní stanice</t>
  </si>
  <si>
    <t>Výpočetní uzel s GPU</t>
  </si>
  <si>
    <t>Datové uložiště</t>
  </si>
  <si>
    <t>Počet slotů pro HDD: 16 pozic pro 2.5/3.5" SAS/SATA II/III hotswap HDD
Podpora RAID 0/1/2/5/10
Procesor: min. čtyřjádrový CPU
RAM: min. 16 GB DDR3
Síťová rozhraní: 2x 10GbE SFP+, 4x 1GbE RJ45
Porty: min. 6x USB
Napájení: redundantní zdroj pro české zásuvky (230V)
Provedení: Provedení pro umístění do racku (max 3U) vč. kolejnic.
Podpora protokolů SMB/CIFS, AFP a NFS ke sdílení souborů napříč sítěmi s operačními systémy Windows, Mac, Linux/UNIX
Dodat osazeno 16 disky specifikovanými níže.</t>
  </si>
  <si>
    <t>Disky pro datové uložiště</t>
  </si>
  <si>
    <t>interní 3.5” HDD
kapacita: min. 10 TB
rychlost disku: min. 7200 otáček/min.
256 MB cache, 
rozhraní SATA III 6Gb/s, 
optimalizován pro NAS (hotswap)
MTBF min 1 mil. hodin
16 disků dodat osazené v datovém uložišti (položka specifikovaná výše), 2 disky dodat zvlášť jako náhradní pro případ selhání osazených disků.</t>
  </si>
  <si>
    <t>Notebook pro správu informační báze</t>
  </si>
  <si>
    <t>Procesory - 2x serverové CPU min. 20+20 threads
Grafické karty - 2x Grafická karta vhodná do výpočerních uzlů. Karta musí mít min. 32GB HBM2 paměť a musí být vhodná pro programování výpočtů na GPGPU v implementaci CUDA (min. 5120 Cuda cores). Dodané grafické karty musejí spolu komunikovat rychlostí 300 GB/s GPU-to-GPU.
Operační paměť -  512GB DDR4 ECC
Interní jednotky - 2x 1TB SSD + 2x 4TB HDD 7200rpm hotswap raid 1
Síťová rozhraní -  2x RJ45 10GBase-T ports + 1x RJ45 Dedicated IPMI LAN port
Vstup/výstup – min 1xVGA port + min 2x USB port
Provedení - case umisteni do racku 1U vč. kolejnic
Napájení: redundantní zdroj pro české zásuvky (230V)</t>
  </si>
  <si>
    <t>Procesor -  který splňuje v testu Passmark v položce PassMark CPU Mark min. 29444 bodů (vícejádrový, min. 18+18 vláken).
Operační paměť – min. 128 GB DDR4
Interní jednotky – SSD min. 1 TB NVMe + 4TB HDD RAID 1
Grafická karta: Grafická karta dosahující v testu PassMark v položce PassMark G3D Mark min. 18713 bodů. Karta musí mít min. 24GB GDDR6 paměť a musí být vhodná pro programování výpočtů na GPGPU v implementaci CUDA.
Síťová rozhraní: 1GbE RJ-45
Vodní chlazení.
Operační systém – originální Windows 10 české nebo jakékoli, ze kterého lze updatovat na Win 10 Pro pomocí Campus licence 
Příslušenství - česká klávesnice, myš, 
2ks 4K monitor (min. 27” IPS, pivot, poměr stran 16:9, rozlišení 3840x2160, IPS panel s 99% pokrytím spektra sRGB, odezva 5 ms, 2x HDMI 2.0, 1x DisplayPort 1.2, 2x5W Audio výstup, USB 3.0 hub, USB-C s možností nabíjení připojeného zařízení min. 50W)
Další informace – záruka min. 24 měsíců.</t>
  </si>
  <si>
    <t>Procesor -  který splňuje v testu Passmark v položce PassMark CPU Mark min. 7683 bodů (vícejádrový, min. 4 jádra).
Operační paměť – min. 8 GB DDR4
Interní jednotky – min. 256 GB SSD M.2 PCIe NVMe
Vstup/výstup – min. 1x USB-C, HDMI, USB 3.0, RJ-45
Display: matný 14" IPS Full HD (min. rozlišení 1920x1080)
Síťová rozhraní: 1GbE RJ-45_x000B_Wifi - 802.11 a/b/g/n/ac
Bluetooth
Operační systém – originální Windows 10 české nebo jakékoli, ze kterého lze updatovat na Win 10 Pro pomocí Campus licence 
Klávesnice - česká podsvětlená klávesnice, voděodolná
Touchpad, klávesnice s haptickým zařízením pro ovládání myši
Váha - max. 1,75kg
Další informace – záruka min. 24 měsíců."</t>
  </si>
  <si>
    <t>Rozpočtová položka</t>
  </si>
  <si>
    <t>Číslo</t>
  </si>
  <si>
    <t>Nabízený výrobek (uvést obchodní název, značku, typ)</t>
  </si>
  <si>
    <t>1.1.1.4.1</t>
  </si>
  <si>
    <t>Zkvalitnění vzdělávací infrastruktury na Slezské univerzitě v Opavě za účelem zajištění vysoké kvality výuky</t>
  </si>
  <si>
    <t>ERDF RESTART SU, registrační číslo: CZ.02.2.67/0.0/0.0/18_059/0010237</t>
  </si>
  <si>
    <t>Příloha č. 2 - Technická specifikace pro část č. 2 - Dodávka výpočetního clusteru pro paralelní a GPU programování (projekt RESTART SU)</t>
  </si>
  <si>
    <t>Poznámka</t>
  </si>
  <si>
    <t>V případě uvedeného požadavku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jedná se pouze o vymezení požadovaného standardu a zadavatel umožní pro plnění zakázky použití i jiných, kvalitativně a technicky obdobných řešení, minimálně stejného standardu.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</si>
</sst>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0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1">
    <xf numFmtId="0" fontId="0" fillId="0" borderId="0" xfId="0"/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64" fontId="0" fillId="0" borderId="1" xfId="0" applyNumberFormat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/>
    <xf numFmtId="0" fontId="5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/>
    <xf numFmtId="0" fontId="7" fillId="0" borderId="1" xfId="0" applyFont="1" applyBorder="1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/>
    <xf numFmtId="0" fontId="0" fillId="0" borderId="0" xfId="0" applyAlignme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164" fontId="1" fillId="0" borderId="0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Normální" xfId="0" builtinId="0"/>
    <cellStyle name="Normální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topLeftCell="A9" zoomScale="80" zoomScaleNormal="80" workbookViewId="0">
      <selection activeCell="D11" sqref="D11"/>
    </sheetView>
  </sheetViews>
  <sheetFormatPr defaultColWidth="8.7109375" defaultRowHeight="15" x14ac:dyDescent="0.25"/>
  <cols>
    <col min="1" max="1" width="7.7109375" bestFit="1" customWidth="1"/>
    <col min="2" max="2" width="15.7109375" customWidth="1"/>
    <col min="3" max="3" width="21.28515625" customWidth="1"/>
    <col min="4" max="5" width="64" customWidth="1"/>
    <col min="6" max="6" width="15.7109375" customWidth="1"/>
    <col min="7" max="7" width="9" customWidth="1"/>
    <col min="8" max="8" width="15.7109375" customWidth="1"/>
    <col min="9" max="9" width="16.28515625" customWidth="1"/>
    <col min="10" max="10" width="15.140625" customWidth="1"/>
    <col min="11" max="11" width="43.28515625" customWidth="1"/>
  </cols>
  <sheetData>
    <row r="1" spans="1:11" x14ac:dyDescent="0.25">
      <c r="A1" s="12" t="s">
        <v>25</v>
      </c>
    </row>
    <row r="2" spans="1:11" x14ac:dyDescent="0.25">
      <c r="A2" s="24"/>
      <c r="B2" s="24"/>
      <c r="C2" s="25"/>
      <c r="D2" s="25"/>
      <c r="E2" s="25"/>
      <c r="F2" s="25"/>
      <c r="G2" s="25"/>
      <c r="H2" s="25"/>
      <c r="I2" s="1"/>
      <c r="J2" s="1"/>
      <c r="K2" s="1"/>
    </row>
    <row r="3" spans="1:11" x14ac:dyDescent="0.25">
      <c r="A3" s="12" t="s">
        <v>8</v>
      </c>
      <c r="B3" s="26" t="s">
        <v>23</v>
      </c>
      <c r="C3" s="26"/>
      <c r="D3" s="26"/>
      <c r="E3" s="26"/>
      <c r="F3" s="26"/>
      <c r="G3" s="26"/>
      <c r="H3" s="11"/>
      <c r="I3" s="1"/>
      <c r="J3" s="1"/>
      <c r="K3" s="1"/>
    </row>
    <row r="4" spans="1:11" x14ac:dyDescent="0.25">
      <c r="B4" s="27" t="s">
        <v>24</v>
      </c>
      <c r="C4" s="27"/>
      <c r="D4" s="27"/>
      <c r="E4" s="27"/>
      <c r="F4" s="27"/>
      <c r="G4" s="27"/>
      <c r="H4" s="1"/>
      <c r="I4" s="1"/>
      <c r="J4" s="1"/>
      <c r="K4" s="1"/>
    </row>
    <row r="5" spans="1:11" ht="21" x14ac:dyDescent="0.35">
      <c r="A5" s="23"/>
      <c r="B5" s="23"/>
      <c r="C5" s="23"/>
      <c r="D5" s="23"/>
      <c r="E5" s="23"/>
      <c r="F5" s="23"/>
      <c r="G5" s="23"/>
      <c r="H5" s="3"/>
      <c r="I5" s="3"/>
      <c r="J5" s="3"/>
      <c r="K5" s="3"/>
    </row>
    <row r="6" spans="1:11" ht="30" x14ac:dyDescent="0.25">
      <c r="A6" s="14" t="s">
        <v>20</v>
      </c>
      <c r="B6" s="15" t="s">
        <v>19</v>
      </c>
      <c r="C6" s="14" t="s">
        <v>0</v>
      </c>
      <c r="D6" s="15" t="s">
        <v>1</v>
      </c>
      <c r="E6" s="15" t="s">
        <v>21</v>
      </c>
      <c r="F6" s="16" t="s">
        <v>2</v>
      </c>
      <c r="G6" s="15" t="s">
        <v>3</v>
      </c>
      <c r="H6" s="16" t="s">
        <v>4</v>
      </c>
      <c r="I6" s="16" t="s">
        <v>5</v>
      </c>
      <c r="J6" s="17" t="s">
        <v>6</v>
      </c>
      <c r="K6" s="16" t="s">
        <v>26</v>
      </c>
    </row>
    <row r="7" spans="1:11" ht="282" customHeight="1" x14ac:dyDescent="0.25">
      <c r="A7" s="18">
        <v>1</v>
      </c>
      <c r="B7" s="18" t="s">
        <v>22</v>
      </c>
      <c r="C7" s="8" t="s">
        <v>9</v>
      </c>
      <c r="D7" s="13" t="s">
        <v>17</v>
      </c>
      <c r="E7" s="9"/>
      <c r="F7" s="4"/>
      <c r="G7" s="5">
        <v>2</v>
      </c>
      <c r="H7" s="6">
        <f>G7*F7</f>
        <v>0</v>
      </c>
      <c r="I7" s="6">
        <f>J7-H7</f>
        <v>0</v>
      </c>
      <c r="J7" s="10">
        <f>H7*1.21</f>
        <v>0</v>
      </c>
      <c r="K7" s="30" t="s">
        <v>27</v>
      </c>
    </row>
    <row r="8" spans="1:11" ht="240.75" customHeight="1" x14ac:dyDescent="0.25">
      <c r="A8" s="18">
        <v>2</v>
      </c>
      <c r="B8" s="18" t="s">
        <v>22</v>
      </c>
      <c r="C8" s="8" t="s">
        <v>10</v>
      </c>
      <c r="D8" s="13" t="s">
        <v>16</v>
      </c>
      <c r="E8" s="9"/>
      <c r="F8" s="4"/>
      <c r="G8" s="5">
        <v>1</v>
      </c>
      <c r="H8" s="6">
        <f t="shared" ref="H8:H11" si="0">G8*F8</f>
        <v>0</v>
      </c>
      <c r="I8" s="6">
        <f t="shared" ref="I8:I11" si="1">J8-H8</f>
        <v>0</v>
      </c>
      <c r="J8" s="10">
        <f t="shared" ref="J8:J10" si="2">H8*1.21</f>
        <v>0</v>
      </c>
      <c r="K8" s="29"/>
    </row>
    <row r="9" spans="1:11" ht="191.45" customHeight="1" x14ac:dyDescent="0.25">
      <c r="A9" s="18">
        <v>3</v>
      </c>
      <c r="B9" s="18" t="s">
        <v>22</v>
      </c>
      <c r="C9" s="8" t="s">
        <v>11</v>
      </c>
      <c r="D9" s="13" t="s">
        <v>12</v>
      </c>
      <c r="E9" s="9"/>
      <c r="F9" s="4"/>
      <c r="G9" s="5">
        <v>1</v>
      </c>
      <c r="H9" s="6">
        <f t="shared" si="0"/>
        <v>0</v>
      </c>
      <c r="I9" s="6">
        <f t="shared" si="1"/>
        <v>0</v>
      </c>
      <c r="J9" s="10">
        <f t="shared" si="2"/>
        <v>0</v>
      </c>
      <c r="K9" s="29"/>
    </row>
    <row r="10" spans="1:11" ht="150" customHeight="1" x14ac:dyDescent="0.25">
      <c r="A10" s="18">
        <v>4</v>
      </c>
      <c r="B10" s="18" t="s">
        <v>22</v>
      </c>
      <c r="C10" s="8" t="s">
        <v>13</v>
      </c>
      <c r="D10" s="13" t="s">
        <v>14</v>
      </c>
      <c r="E10" s="9"/>
      <c r="F10" s="4"/>
      <c r="G10" s="5">
        <v>18</v>
      </c>
      <c r="H10" s="6">
        <f t="shared" si="0"/>
        <v>0</v>
      </c>
      <c r="I10" s="6">
        <f t="shared" si="1"/>
        <v>0</v>
      </c>
      <c r="J10" s="10">
        <f t="shared" si="2"/>
        <v>0</v>
      </c>
      <c r="K10" s="29"/>
    </row>
    <row r="11" spans="1:11" ht="219.6" customHeight="1" x14ac:dyDescent="0.25">
      <c r="A11" s="18">
        <v>5</v>
      </c>
      <c r="B11" s="18" t="s">
        <v>22</v>
      </c>
      <c r="C11" s="8" t="s">
        <v>15</v>
      </c>
      <c r="D11" s="13" t="s">
        <v>18</v>
      </c>
      <c r="E11" s="9"/>
      <c r="F11" s="4"/>
      <c r="G11" s="5">
        <v>2</v>
      </c>
      <c r="H11" s="6">
        <f t="shared" si="0"/>
        <v>0</v>
      </c>
      <c r="I11" s="6">
        <f t="shared" si="1"/>
        <v>0</v>
      </c>
      <c r="J11" s="10">
        <f>H11*1.21</f>
        <v>0</v>
      </c>
      <c r="K11" s="30" t="s">
        <v>27</v>
      </c>
    </row>
    <row r="12" spans="1:11" x14ac:dyDescent="0.25">
      <c r="A12" s="19"/>
      <c r="B12" s="19"/>
      <c r="C12" s="19"/>
      <c r="D12" s="20"/>
      <c r="E12" s="20"/>
      <c r="F12" s="10"/>
      <c r="G12" s="21" t="s">
        <v>7</v>
      </c>
      <c r="H12" s="22">
        <f>SUM(H7:H11)</f>
        <v>0</v>
      </c>
      <c r="I12" s="22">
        <f t="shared" ref="I12" si="3">(H12/100)*21</f>
        <v>0</v>
      </c>
      <c r="J12" s="22">
        <f>SUM(H12,I12)</f>
        <v>0</v>
      </c>
      <c r="K12" s="28"/>
    </row>
    <row r="13" spans="1:11" x14ac:dyDescent="0.25">
      <c r="D13" s="7"/>
      <c r="E13" s="7"/>
      <c r="F13" s="1"/>
      <c r="G13" s="2"/>
      <c r="H13" s="1"/>
      <c r="I13" s="1"/>
      <c r="J13" s="1"/>
      <c r="K13" s="1"/>
    </row>
    <row r="14" spans="1:11" x14ac:dyDescent="0.25">
      <c r="F14" s="1"/>
      <c r="G14" s="2"/>
      <c r="H14" s="1"/>
      <c r="I14" s="1"/>
      <c r="J14" s="1"/>
      <c r="K14" s="1"/>
    </row>
    <row r="15" spans="1:11" x14ac:dyDescent="0.25">
      <c r="F15" s="1"/>
      <c r="G15" s="2"/>
      <c r="H15" s="1"/>
      <c r="I15" s="1"/>
      <c r="J15" s="1"/>
      <c r="K15" s="1"/>
    </row>
  </sheetData>
  <mergeCells count="4">
    <mergeCell ref="A5:G5"/>
    <mergeCell ref="A2:H2"/>
    <mergeCell ref="B3:G3"/>
    <mergeCell ref="B4:G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HPC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JUDr. Michal Šilhánek</cp:lastModifiedBy>
  <dcterms:created xsi:type="dcterms:W3CDTF">2019-09-11T09:04:51Z</dcterms:created>
  <dcterms:modified xsi:type="dcterms:W3CDTF">2019-10-16T09:36:17Z</dcterms:modified>
</cp:coreProperties>
</file>