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y_20_2025_OPF_AVT_objektA_ERDF/"/>
    </mc:Choice>
  </mc:AlternateContent>
  <xr:revisionPtr revIDLastSave="8" documentId="8_{545D7C3E-A966-4981-949C-AC3B10FCAC1A}" xr6:coauthVersionLast="47" xr6:coauthVersionMax="47" xr10:uidLastSave="{039B9FDE-5E04-4E30-AED6-B56A27C7C51A}"/>
  <bookViews>
    <workbookView xWindow="1350" yWindow="105" windowWidth="21600" windowHeight="11295" tabRatio="808" xr2:uid="{00000000-000D-0000-FFFF-FFFF00000000}"/>
  </bookViews>
  <sheets>
    <sheet name="Část_1_Monitory_podesty" sheetId="8" r:id="rId1"/>
    <sheet name="Část_2_AV_technika_učebny" sheetId="12" r:id="rId2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2" l="1"/>
  <c r="H8" i="12"/>
  <c r="G7" i="12"/>
  <c r="G8" i="12"/>
  <c r="G6" i="12"/>
  <c r="H6" i="12" s="1"/>
  <c r="I6" i="12" s="1"/>
  <c r="G5" i="12"/>
  <c r="H5" i="12" s="1"/>
  <c r="I7" i="12" l="1"/>
  <c r="G9" i="12"/>
  <c r="I5" i="12"/>
  <c r="I8" i="12"/>
  <c r="G7" i="8"/>
  <c r="G6" i="8"/>
  <c r="H6" i="8" s="1"/>
  <c r="I6" i="8" s="1"/>
  <c r="G5" i="8"/>
  <c r="H9" i="12" l="1"/>
  <c r="I9" i="12"/>
  <c r="G8" i="8"/>
  <c r="H5" i="8"/>
  <c r="H7" i="8"/>
  <c r="I7" i="8" s="1"/>
  <c r="H8" i="8" l="1"/>
  <c r="I5" i="8"/>
  <c r="I8" i="8" s="1"/>
</calcChain>
</file>

<file path=xl/sharedStrings.xml><?xml version="1.0" encoding="utf-8"?>
<sst xmlns="http://schemas.openxmlformats.org/spreadsheetml/2006/main" count="45" uniqueCount="23">
  <si>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</si>
  <si>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</si>
  <si>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</si>
  <si>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</si>
  <si>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</si>
  <si>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</si>
  <si>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</si>
  <si>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</si>
  <si>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</si>
  <si>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</si>
  <si>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</si>
  <si>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</si>
  <si>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</si>
  <si>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Příloha č. 2 - Soupis dodávek - Část 1: Dodávka a montáž monitorů na podesty objektu A, Univerzitní nám. 3, Karviná</t>
  </si>
  <si>
    <t>Profesionální monitor s CMS software</t>
  </si>
  <si>
    <t>Držák monitoru (vč. montáže)</t>
  </si>
  <si>
    <t>Magnetická tabule (vč. montáže)</t>
  </si>
  <si>
    <t xml:space="preserve">Příloha č. 2 - Soupis dodávek - Část 2: Dodávka a montáž AV techniky do učeben objektu A, Univerzitní nám. 3, Karviná  </t>
  </si>
  <si>
    <t>Interaktivní projektor s ultrakrátkou projekcí (vč. montáže)</t>
  </si>
  <si>
    <t>Profesionální monitor s rozlišením 4K UHD</t>
  </si>
  <si>
    <t>Držák monitoru</t>
  </si>
  <si>
    <t>Sada propojovací kabeláže k interaktivnímu projektoru</t>
  </si>
  <si>
    <t>Počet ks/sad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</si>
</sst>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9" fillId="5" borderId="10" xfId="1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7" xfId="2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4" borderId="7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0"/>
  <sheetViews>
    <sheetView tabSelected="1" zoomScaleNormal="100" workbookViewId="0">
      <selection activeCell="I8" sqref="I8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13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4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7" si="0">F5*E5</f>
        <v>0</v>
      </c>
      <c r="H5" s="20">
        <f t="shared" ref="H5:H7" si="1">G5*0.21</f>
        <v>0</v>
      </c>
      <c r="I5" s="17">
        <f t="shared" ref="I5:I7" si="2">G5+H5</f>
        <v>0</v>
      </c>
    </row>
    <row r="6" spans="1:9" ht="48" customHeight="1" x14ac:dyDescent="0.25">
      <c r="A6" s="10">
        <v>2</v>
      </c>
      <c r="B6" s="11" t="s">
        <v>15</v>
      </c>
      <c r="C6" s="18" t="s">
        <v>8</v>
      </c>
      <c r="D6" s="18" t="s">
        <v>12</v>
      </c>
      <c r="E6" s="22">
        <v>3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thickBot="1" x14ac:dyDescent="0.3">
      <c r="A7" s="35">
        <v>3</v>
      </c>
      <c r="B7" s="29" t="s">
        <v>16</v>
      </c>
      <c r="C7" s="26" t="s">
        <v>8</v>
      </c>
      <c r="D7" s="26" t="s">
        <v>12</v>
      </c>
      <c r="E7" s="27">
        <v>3</v>
      </c>
      <c r="F7" s="36">
        <v>0</v>
      </c>
      <c r="G7" s="32">
        <f t="shared" si="0"/>
        <v>0</v>
      </c>
      <c r="H7" s="28">
        <f t="shared" si="1"/>
        <v>0</v>
      </c>
      <c r="I7" s="33">
        <f t="shared" si="2"/>
        <v>0</v>
      </c>
    </row>
    <row r="8" spans="1:9" ht="30" customHeight="1" thickBot="1" x14ac:dyDescent="0.3">
      <c r="A8" s="4"/>
      <c r="B8" s="12"/>
      <c r="C8" s="13"/>
      <c r="D8" s="13"/>
      <c r="E8" s="3"/>
      <c r="F8" s="30" t="s">
        <v>9</v>
      </c>
      <c r="G8" s="24">
        <f>SUM(G5:G7)</f>
        <v>0</v>
      </c>
      <c r="H8" s="24">
        <f>SUM(H5:H7)</f>
        <v>0</v>
      </c>
      <c r="I8" s="25">
        <f>SUM(I5:I7)</f>
        <v>0</v>
      </c>
    </row>
    <row r="9" spans="1:9" ht="18.75" x14ac:dyDescent="0.25">
      <c r="A9" s="39"/>
      <c r="B9" s="39"/>
      <c r="I9" s="14"/>
    </row>
    <row r="10" spans="1:9" ht="22.15" customHeight="1" x14ac:dyDescent="0.25">
      <c r="A10" s="23" t="s">
        <v>10</v>
      </c>
    </row>
  </sheetData>
  <mergeCells count="1">
    <mergeCell ref="A9:B9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962A-A92E-4D3E-8CCF-B05E10131FDC}">
  <sheetPr>
    <pageSetUpPr fitToPage="1"/>
  </sheetPr>
  <dimension ref="A1:I11"/>
  <sheetViews>
    <sheetView zoomScaleNormal="100" workbookViewId="0">
      <selection activeCell="I8" sqref="I8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17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4" t="s">
        <v>2</v>
      </c>
      <c r="E4" s="8" t="s">
        <v>22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18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8" si="0">F5*E5</f>
        <v>0</v>
      </c>
      <c r="H5" s="20">
        <f t="shared" ref="H5:H8" si="1">G5*0.21</f>
        <v>0</v>
      </c>
      <c r="I5" s="17">
        <f t="shared" ref="I5:I8" si="2">G5+H5</f>
        <v>0</v>
      </c>
    </row>
    <row r="6" spans="1:9" ht="48" customHeight="1" x14ac:dyDescent="0.25">
      <c r="A6" s="10">
        <v>2</v>
      </c>
      <c r="B6" s="11" t="s">
        <v>21</v>
      </c>
      <c r="C6" s="18" t="s">
        <v>8</v>
      </c>
      <c r="D6" s="18" t="s">
        <v>12</v>
      </c>
      <c r="E6" s="22">
        <v>3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37">
        <v>3</v>
      </c>
      <c r="B7" s="38" t="s">
        <v>19</v>
      </c>
      <c r="C7" s="18" t="s">
        <v>8</v>
      </c>
      <c r="D7" s="18" t="s">
        <v>8</v>
      </c>
      <c r="E7" s="31">
        <v>3</v>
      </c>
      <c r="F7" s="36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thickBot="1" x14ac:dyDescent="0.3">
      <c r="A8" s="35">
        <v>4</v>
      </c>
      <c r="B8" s="29" t="s">
        <v>20</v>
      </c>
      <c r="C8" s="26" t="s">
        <v>8</v>
      </c>
      <c r="D8" s="26" t="s">
        <v>12</v>
      </c>
      <c r="E8" s="27">
        <v>3</v>
      </c>
      <c r="F8" s="36">
        <v>0</v>
      </c>
      <c r="G8" s="32">
        <f t="shared" si="0"/>
        <v>0</v>
      </c>
      <c r="H8" s="20">
        <f t="shared" si="1"/>
        <v>0</v>
      </c>
      <c r="I8" s="33">
        <f t="shared" si="2"/>
        <v>0</v>
      </c>
    </row>
    <row r="9" spans="1:9" ht="30" customHeight="1" thickBot="1" x14ac:dyDescent="0.3">
      <c r="A9" s="4"/>
      <c r="B9" s="12"/>
      <c r="C9" s="13"/>
      <c r="D9" s="13"/>
      <c r="E9" s="3"/>
      <c r="F9" s="30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.75" x14ac:dyDescent="0.25">
      <c r="A10" s="39"/>
      <c r="B10" s="39"/>
      <c r="I10" s="14"/>
    </row>
    <row r="11" spans="1:9" ht="22.15" customHeight="1" x14ac:dyDescent="0.25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Část_1_Monitory_podesty</vt:lpstr>
      <vt:lpstr>Část_2_AV_technika_učebny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2025-05-21T07:32:18Z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