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U:\REK_IO\TEXTY ROK 2025\STAVBY 2025\Rozvodna VN Karviná UN 3\Poptávkové řízení - rozvodna VN UN 3\"/>
    </mc:Choice>
  </mc:AlternateContent>
  <xr:revisionPtr revIDLastSave="0" documentId="13_ncr:1_{F67EE1D0-A5A3-49D0-8841-9C5C21560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vodní list" sheetId="16" r:id="rId1"/>
    <sheet name="Výkaz výměr" sheetId="3" r:id="rId2"/>
  </sheets>
  <definedNames>
    <definedName name="_Hlk74632209" localSheetId="0">'Úvodní list'!#REF!</definedName>
    <definedName name="_xlnm.Print_Titles" localSheetId="1">'Výkaz výměr'!$1:$1</definedName>
    <definedName name="_xlnm.Print_Area" localSheetId="0">'Úvodní list'!$A$1:$I$43</definedName>
    <definedName name="_xlnm.Print_Area" localSheetId="1">'Výkaz výměr'!$A$1:$K$80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3" l="1"/>
  <c r="J71" i="3"/>
  <c r="K71" i="3" s="1"/>
  <c r="J78" i="3"/>
  <c r="H78" i="3"/>
  <c r="J77" i="3"/>
  <c r="H77" i="3"/>
  <c r="J76" i="3"/>
  <c r="H76" i="3"/>
  <c r="J75" i="3"/>
  <c r="H75" i="3"/>
  <c r="J74" i="3"/>
  <c r="H74" i="3"/>
  <c r="J73" i="3"/>
  <c r="H73" i="3"/>
  <c r="J72" i="3"/>
  <c r="H72" i="3"/>
  <c r="J70" i="3"/>
  <c r="H70" i="3"/>
  <c r="J69" i="3"/>
  <c r="H69" i="3"/>
  <c r="J68" i="3"/>
  <c r="H68" i="3"/>
  <c r="J67" i="3"/>
  <c r="H67" i="3"/>
  <c r="K68" i="3" l="1"/>
  <c r="K67" i="3"/>
  <c r="K69" i="3"/>
  <c r="K73" i="3"/>
  <c r="K75" i="3"/>
  <c r="K78" i="3"/>
  <c r="K70" i="3"/>
  <c r="K77" i="3"/>
  <c r="K74" i="3"/>
  <c r="K72" i="3"/>
  <c r="K76" i="3"/>
  <c r="J39" i="3"/>
  <c r="H39" i="3"/>
  <c r="K39" i="3" l="1"/>
  <c r="J27" i="3"/>
  <c r="H27" i="3"/>
  <c r="J26" i="3"/>
  <c r="H26" i="3"/>
  <c r="J25" i="3"/>
  <c r="H25" i="3"/>
  <c r="J65" i="3"/>
  <c r="H65" i="3"/>
  <c r="J64" i="3"/>
  <c r="H64" i="3"/>
  <c r="J63" i="3"/>
  <c r="H63" i="3"/>
  <c r="J62" i="3"/>
  <c r="H62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K16" i="3" s="1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J8" i="3"/>
  <c r="H8" i="3"/>
  <c r="J5" i="3"/>
  <c r="J6" i="3"/>
  <c r="H4" i="3"/>
  <c r="H5" i="3"/>
  <c r="H6" i="3"/>
  <c r="K46" i="3" l="1"/>
  <c r="K55" i="3"/>
  <c r="K27" i="3"/>
  <c r="K18" i="3"/>
  <c r="K20" i="3"/>
  <c r="K24" i="3"/>
  <c r="K42" i="3"/>
  <c r="K58" i="3"/>
  <c r="K63" i="3"/>
  <c r="K26" i="3"/>
  <c r="K57" i="3"/>
  <c r="K59" i="3"/>
  <c r="K64" i="3"/>
  <c r="K14" i="3"/>
  <c r="K17" i="3"/>
  <c r="K21" i="3"/>
  <c r="K37" i="3"/>
  <c r="K41" i="3"/>
  <c r="K43" i="3"/>
  <c r="K45" i="3"/>
  <c r="K34" i="3"/>
  <c r="K44" i="3"/>
  <c r="K53" i="3"/>
  <c r="K36" i="3"/>
  <c r="K8" i="3"/>
  <c r="K13" i="3"/>
  <c r="K32" i="3"/>
  <c r="K49" i="3"/>
  <c r="K54" i="3"/>
  <c r="K10" i="3"/>
  <c r="K22" i="3"/>
  <c r="K29" i="3"/>
  <c r="K33" i="3"/>
  <c r="K50" i="3"/>
  <c r="K25" i="3"/>
  <c r="K11" i="3"/>
  <c r="K51" i="3"/>
  <c r="K23" i="3"/>
  <c r="K38" i="3"/>
  <c r="K56" i="3"/>
  <c r="K60" i="3"/>
  <c r="K15" i="3"/>
  <c r="K30" i="3"/>
  <c r="K47" i="3"/>
  <c r="K19" i="3"/>
  <c r="K12" i="3"/>
  <c r="K31" i="3"/>
  <c r="K35" i="3"/>
  <c r="K48" i="3"/>
  <c r="K62" i="3"/>
  <c r="K65" i="3"/>
  <c r="K6" i="3"/>
  <c r="K5" i="3"/>
  <c r="J3" i="3"/>
  <c r="H3" i="3"/>
  <c r="K3" i="3" l="1"/>
  <c r="J4" i="3" l="1"/>
  <c r="K4" i="3" s="1"/>
  <c r="G80" i="3" s="1"/>
</calcChain>
</file>

<file path=xl/sharedStrings.xml><?xml version="1.0" encoding="utf-8"?>
<sst xmlns="http://schemas.openxmlformats.org/spreadsheetml/2006/main" count="329" uniqueCount="241">
  <si>
    <t>název položky</t>
  </si>
  <si>
    <t>MJ</t>
  </si>
  <si>
    <t>množství</t>
  </si>
  <si>
    <t>ks</t>
  </si>
  <si>
    <t>m</t>
  </si>
  <si>
    <t>Název akce :</t>
  </si>
  <si>
    <t xml:space="preserve"> </t>
  </si>
  <si>
    <t>Místo stavby :</t>
  </si>
  <si>
    <t>Stupeň PD :</t>
  </si>
  <si>
    <t>Investor :</t>
  </si>
  <si>
    <r>
      <t>Q</t>
    </r>
    <r>
      <rPr>
        <b/>
        <sz val="11"/>
        <color indexed="56"/>
        <rFont val="Calibri"/>
        <family val="2"/>
        <charset val="238"/>
      </rPr>
      <t xml:space="preserve"> </t>
    </r>
    <r>
      <rPr>
        <sz val="10"/>
        <color indexed="56"/>
        <rFont val="Arial Rounded MT Bold"/>
        <family val="2"/>
      </rPr>
      <t xml:space="preserve">- ELEKTRIK </t>
    </r>
    <r>
      <rPr>
        <sz val="11"/>
        <color indexed="56"/>
        <rFont val="Calibri"/>
        <family val="2"/>
        <charset val="238"/>
      </rPr>
      <t>a.s.</t>
    </r>
  </si>
  <si>
    <t xml:space="preserve">Podzámčí 1926, </t>
  </si>
  <si>
    <t>710 00, Ostrava - Slezská Ostrava</t>
  </si>
  <si>
    <t>IČ: 267 89 655</t>
  </si>
  <si>
    <t>kpl</t>
  </si>
  <si>
    <t>Dodávka
Kč/MJ</t>
  </si>
  <si>
    <t>Montáž
Kč/MJ</t>
  </si>
  <si>
    <t>celkem
Kč</t>
  </si>
  <si>
    <t>Dodávka celkem
Kč</t>
  </si>
  <si>
    <t>Montáž celkem
Kč/MJ</t>
  </si>
  <si>
    <t>č. p.</t>
  </si>
  <si>
    <t>m2</t>
  </si>
  <si>
    <t>10</t>
  </si>
  <si>
    <t>11</t>
  </si>
  <si>
    <t>1</t>
  </si>
  <si>
    <t>2</t>
  </si>
  <si>
    <t>4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</si>
  <si>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</si>
  <si>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</si>
  <si>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</si>
  <si>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</si>
  <si>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</si>
  <si>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</si>
  <si>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</si>
  <si>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</si>
  <si>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</si>
  <si>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</si>
  <si>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</si>
  <si>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</si>
  <si>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</si>
  <si>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</si>
  <si>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</si>
  <si>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</si>
  <si>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</si>
  <si>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</si>
  <si>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</si>
  <si>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</si>
  <si>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</si>
  <si>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</si>
  <si>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</si>
  <si>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47</t>
  </si>
  <si>
    <t>48</t>
  </si>
  <si>
    <t>49</t>
  </si>
  <si>
    <t>Ostatní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</si>
  <si>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</si>
  <si>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</si>
  <si>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</si>
  <si>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</si>
  <si>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</si>
  <si>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</si>
  <si>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</si>
  <si>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</si>
  <si>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</si>
  <si>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</si>
  <si>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</si>
  <si>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</si>
  <si>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</si>
  <si>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</si>
  <si>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</si>
  <si>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</si>
  <si>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</si>
  <si>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</si>
  <si>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</si>
  <si>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</si>
  <si>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</si>
  <si>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</si>
  <si>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</si>
  <si>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</si>
  <si>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</si>
  <si>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</si>
  <si>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3</t>
  </si>
  <si>
    <t>6</t>
  </si>
  <si>
    <t>20</t>
  </si>
  <si>
    <t>21</t>
  </si>
  <si>
    <t>19</t>
  </si>
  <si>
    <t>26</t>
  </si>
  <si>
    <t>NÁHRADA VN ROZVADĚČE TRAFOSTANICE</t>
  </si>
  <si>
    <t>SLEZSKÉ UNIVERZITY V KARVINÉ</t>
  </si>
  <si>
    <t>Univerzitní náměstí 1934/3</t>
  </si>
  <si>
    <t>Dokumentace pro provádění stavby</t>
  </si>
  <si>
    <t>Slezská univerzita v Opavě</t>
  </si>
  <si>
    <t>demontážní práce</t>
  </si>
  <si>
    <t>Odpojení VN kabelu</t>
  </si>
  <si>
    <t>odpojení z VN rozvaděče</t>
  </si>
  <si>
    <t>demontáž VN rozvaděče</t>
  </si>
  <si>
    <t>4 pole rozvaděče 22kV, hmotnost pole cca 750kg</t>
  </si>
  <si>
    <t>demontáž elektroinstalace místnosti VN</t>
  </si>
  <si>
    <t>4x stropní svítidlo
1x vypínač</t>
  </si>
  <si>
    <t>Odpojení a demontáž VN kabelu</t>
  </si>
  <si>
    <t>22-AXEKVCEY 1x240/25</t>
  </si>
  <si>
    <t>22-AXEKVCEY 1x70/16</t>
  </si>
  <si>
    <t>odpojení z VN rozvaděče a transformátoru 
délka trasy 15m v kabelovém kanále</t>
  </si>
  <si>
    <t>hlavní dodávky</t>
  </si>
  <si>
    <t>UNISEC 22kV/630A/16kA</t>
  </si>
  <si>
    <t>kompaktní VN rozvaděč</t>
  </si>
  <si>
    <t>4 pole, SCD+SCD+UMP+SFC</t>
  </si>
  <si>
    <t>kabely a kabelové trasy</t>
  </si>
  <si>
    <t>VN kabel</t>
  </si>
  <si>
    <t>VN kabelová koncovka vnitřní</t>
  </si>
  <si>
    <t>VN kabelová spojka</t>
  </si>
  <si>
    <t>NN kabel elektroinstalační</t>
  </si>
  <si>
    <t>NN kabel silový</t>
  </si>
  <si>
    <t>kabelový žlab</t>
  </si>
  <si>
    <t>koleno žlabu</t>
  </si>
  <si>
    <t>Víko žlabu</t>
  </si>
  <si>
    <t>víko kolena</t>
  </si>
  <si>
    <t>upínka víka</t>
  </si>
  <si>
    <t>C profil</t>
  </si>
  <si>
    <t>drobný montážní materál</t>
  </si>
  <si>
    <t>22-AXEKVCEY 1x95/16</t>
  </si>
  <si>
    <t>POLT-24D/1XI-ML-2-13</t>
  </si>
  <si>
    <t>POLT-24D/1XI-ML-4-13</t>
  </si>
  <si>
    <t>POLJ-24/1x120-240</t>
  </si>
  <si>
    <t>CYKY-J 3x2,5</t>
  </si>
  <si>
    <t>CYKY-J 3x1,5</t>
  </si>
  <si>
    <t>CYKY-J 5x10</t>
  </si>
  <si>
    <t>EKZS 125/100 2M</t>
  </si>
  <si>
    <t>koleno žlabu 125/50 90°</t>
  </si>
  <si>
    <t>víko žlabu 125 2m</t>
  </si>
  <si>
    <t>víko kolena 125 90°</t>
  </si>
  <si>
    <t>TOP C profil 41x21x2 3000</t>
  </si>
  <si>
    <t>šrouby, kotvy, atd…</t>
  </si>
  <si>
    <t>22kV, vnitřní, průřez 70-120mm2, šroubovací oka</t>
  </si>
  <si>
    <t>22kV, vnitřní, průřez 95-240mm2,  šroubovací oka</t>
  </si>
  <si>
    <t>22kV,průřez 120-240mm2, šroubovací spojovače</t>
  </si>
  <si>
    <t>1ks=2m, 125x100mm</t>
  </si>
  <si>
    <t>125x100mm, 90°</t>
  </si>
  <si>
    <t>sada</t>
  </si>
  <si>
    <t>elektroinstalace</t>
  </si>
  <si>
    <t>Tuhá hrdlovaná trubka</t>
  </si>
  <si>
    <t>Příchytka plastová pro EN trubky</t>
  </si>
  <si>
    <t>Spojka pro EN trubku</t>
  </si>
  <si>
    <t>ostatní příslušenství k elektroinstalačním trubkám</t>
  </si>
  <si>
    <t>Zásuvková skříň</t>
  </si>
  <si>
    <t>Vypínač na omítku</t>
  </si>
  <si>
    <t>LED svítdlo</t>
  </si>
  <si>
    <t>LTN-10C-1</t>
  </si>
  <si>
    <t>LTN-10B-1</t>
  </si>
  <si>
    <t>LTN-40B-3</t>
  </si>
  <si>
    <t>PT 2,5</t>
  </si>
  <si>
    <t>PT 2,5 BU</t>
  </si>
  <si>
    <t>PT 2,5 PE</t>
  </si>
  <si>
    <t>PT 10</t>
  </si>
  <si>
    <t>PT 10 BU</t>
  </si>
  <si>
    <t>PT 10 PE</t>
  </si>
  <si>
    <t>označení, boční kryty</t>
  </si>
  <si>
    <t>In=10A, 10kA, char C</t>
  </si>
  <si>
    <t>In=10A, 10kA, char B</t>
  </si>
  <si>
    <t>In=40A, 10kA, char B</t>
  </si>
  <si>
    <t>šedá</t>
  </si>
  <si>
    <t>modrá</t>
  </si>
  <si>
    <t>žlutozelená</t>
  </si>
  <si>
    <t>dozbrojení NN rozvaděče HR</t>
  </si>
  <si>
    <t>jistič 1-pólový</t>
  </si>
  <si>
    <t>jistič 3-pólový</t>
  </si>
  <si>
    <t>svorkovnice řadová</t>
  </si>
  <si>
    <t>příslušenství svorkovnic</t>
  </si>
  <si>
    <t>vodiče drátovací</t>
  </si>
  <si>
    <t>Uzemnění a pospojování</t>
  </si>
  <si>
    <t>zemnící pásek</t>
  </si>
  <si>
    <t>svorka pro zemnící pásek</t>
  </si>
  <si>
    <t>podpěra vedení pásku</t>
  </si>
  <si>
    <t>vodič drátovací</t>
  </si>
  <si>
    <t>kabelové oko lisovací</t>
  </si>
  <si>
    <t>barva na kov</t>
  </si>
  <si>
    <t>FeZn 30x4</t>
  </si>
  <si>
    <t>SR 2a</t>
  </si>
  <si>
    <t>PV44</t>
  </si>
  <si>
    <t>H07V-K 25</t>
  </si>
  <si>
    <t>25x12 KU-L</t>
  </si>
  <si>
    <t>H07V-K 6</t>
  </si>
  <si>
    <t>6x10 KU-L</t>
  </si>
  <si>
    <t>pro nátěr zemnícího pásku</t>
  </si>
  <si>
    <t>zelenožlutý</t>
  </si>
  <si>
    <t>kg</t>
  </si>
  <si>
    <t>rám pod rozvaděč</t>
  </si>
  <si>
    <t>protipořární přepážka</t>
  </si>
  <si>
    <t>oplocení vnitřní/pletivová zábrana s dveřmi</t>
  </si>
  <si>
    <t>slzičkový plech</t>
  </si>
  <si>
    <t>svařovaná oceloplechová konstrukce, základní nátěr + vrchní nátěr šedý</t>
  </si>
  <si>
    <t>EI 60</t>
  </si>
  <si>
    <t>tl= min 2mm</t>
  </si>
  <si>
    <t>dle výkresu č. P20-2024-94-07
přesné rozměry nutno ověřit po demontáži stávajícího VN rozvaděče</t>
  </si>
  <si>
    <t>sloupek výška 2000mm 6ks
pletivo výška 1800mm, celková délka oplocení 5000m, oko max 12,5x12,5mm (IP2x)
pletivová branka 1ks uzamykatelná s pletivem 12,5x12,5mm, šířka 800mm, výška 1800mm</t>
  </si>
  <si>
    <t>zpracování dokumentace skutečného provedení</t>
  </si>
  <si>
    <t>zpracování místního provozního předpisu</t>
  </si>
  <si>
    <t>zajištění schválení MPP distributorem</t>
  </si>
  <si>
    <t>revize a uvedení do provozu</t>
  </si>
  <si>
    <t>ukončení kabelu na svorce nebo přístroji</t>
  </si>
  <si>
    <t>služby a M přirážky</t>
  </si>
  <si>
    <t>Mimostaveništní doprava (6% z ceny materiálu)</t>
  </si>
  <si>
    <t>Přesun dodávek (1% z ceny materiálu)</t>
  </si>
  <si>
    <t>Přidružený materiál (3% z materiálu nosný)</t>
  </si>
  <si>
    <t>Podíl přidružených výkonů (1% z materiálu, konstrukcí a materiálu nosný)</t>
  </si>
  <si>
    <t>Zednické výpomoci (1% z konstrukcí a materiálu nosný)</t>
  </si>
  <si>
    <t>%</t>
  </si>
  <si>
    <t>64</t>
  </si>
  <si>
    <t>65</t>
  </si>
  <si>
    <t>66</t>
  </si>
  <si>
    <t>67</t>
  </si>
  <si>
    <t>68</t>
  </si>
  <si>
    <t>h</t>
  </si>
  <si>
    <t>1532_KC</t>
  </si>
  <si>
    <t>5332_KB</t>
  </si>
  <si>
    <t>0232_KB</t>
  </si>
  <si>
    <t>1520_KC</t>
  </si>
  <si>
    <t>5320_KB</t>
  </si>
  <si>
    <t>0220_KB</t>
  </si>
  <si>
    <t>3553-01929 B</t>
  </si>
  <si>
    <t>Extra LED-5000-236-4K</t>
  </si>
  <si>
    <t>1ks=2m</t>
  </si>
  <si>
    <t>č. 1, 10A/230V</t>
  </si>
  <si>
    <t>1xled 33W, 4449lm, 4000K</t>
  </si>
  <si>
    <t>IP44 jištěná s chráničem 40/4/003, zásuvky 2x230V, 1x16A/5, 1x32A/5, 10kA</t>
  </si>
  <si>
    <t>V 390</t>
  </si>
  <si>
    <t>Svítidlo nouzového osvětlení</t>
  </si>
  <si>
    <t>MODUS, EXIT 1W LED</t>
  </si>
  <si>
    <t>69</t>
  </si>
  <si>
    <t>Zajištění splnění podmínek ČEZ Distribuce</t>
  </si>
  <si>
    <t>Celkové náklady</t>
  </si>
  <si>
    <t>nepředvídatelné práce</t>
  </si>
  <si>
    <t>seznámení pracovníků uživatele s obsluhou zařízení</t>
  </si>
  <si>
    <t>Na Rybníčku 626/1</t>
  </si>
  <si>
    <t>746 01 Opava</t>
  </si>
  <si>
    <t>Soupis prací dodávek a služeb s výkazem výměr</t>
  </si>
  <si>
    <t>Položkový rozpočet</t>
  </si>
  <si>
    <t>Obchodně podnikatelská fakulta v Karviné</t>
  </si>
  <si>
    <t>Projektant:</t>
  </si>
  <si>
    <t>Dodavatel:</t>
  </si>
  <si>
    <t>Příloha č. 3 výzvy k předložení nabídky na veřejnou zakázku malého rozsahu - Soupis prací dodávek a služeb s výkazem výměr</t>
  </si>
  <si>
    <t>733 40 Karviná - Fryštát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</si>
</sst>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14"/>
      <color rgb="FFC00000"/>
      <name val="BankGothic Md BT"/>
      <family val="2"/>
    </font>
    <font>
      <b/>
      <sz val="11"/>
      <color indexed="56"/>
      <name val="Calibri"/>
      <family val="2"/>
      <charset val="238"/>
    </font>
    <font>
      <sz val="10"/>
      <color indexed="56"/>
      <name val="Arial Rounded MT Bold"/>
      <family val="2"/>
    </font>
    <font>
      <sz val="11"/>
      <color indexed="56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1" fillId="0" borderId="0" xfId="3" applyAlignment="1">
      <alignment vertical="center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44" fontId="0" fillId="4" borderId="1" xfId="4" applyFont="1" applyFill="1" applyBorder="1" applyAlignment="1" applyProtection="1">
      <alignment horizontal="center" vertical="center"/>
      <protection locked="0"/>
    </xf>
    <xf numFmtId="44" fontId="0" fillId="0" borderId="1" xfId="4" applyFont="1" applyFill="1" applyBorder="1" applyAlignment="1" applyProtection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0" xfId="6" applyAlignment="1">
      <alignment vertical="center"/>
    </xf>
    <xf numFmtId="0" fontId="1" fillId="0" borderId="0" xfId="6"/>
    <xf numFmtId="0" fontId="0" fillId="0" borderId="0" xfId="3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2" fillId="0" borderId="0" xfId="3" applyFont="1" applyAlignment="1">
      <alignment horizontal="left" vertical="center"/>
    </xf>
    <xf numFmtId="0" fontId="4" fillId="0" borderId="0" xfId="7" applyAlignment="1">
      <alignment vertical="center"/>
    </xf>
    <xf numFmtId="0" fontId="4" fillId="0" borderId="0" xfId="7"/>
    <xf numFmtId="0" fontId="2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7" fillId="0" borderId="0" xfId="7" applyFont="1"/>
    <xf numFmtId="0" fontId="4" fillId="0" borderId="0" xfId="7" applyAlignment="1">
      <alignment horizontal="left" vertical="center"/>
    </xf>
    <xf numFmtId="44" fontId="0" fillId="4" borderId="1" xfId="4" applyFont="1" applyFill="1" applyBorder="1" applyAlignment="1" applyProtection="1">
      <alignment horizontal="center" vertical="center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vertical="center"/>
    </xf>
    <xf numFmtId="0" fontId="7" fillId="0" borderId="0" xfId="7" applyFont="1"/>
    <xf numFmtId="0" fontId="0" fillId="3" borderId="1" xfId="0" applyFill="1" applyBorder="1" applyAlignment="1">
      <alignment horizontal="center"/>
    </xf>
    <xf numFmtId="0" fontId="14" fillId="0" borderId="2" xfId="5" applyFont="1" applyBorder="1" applyAlignment="1" applyProtection="1">
      <alignment horizontal="left" vertical="center"/>
      <protection locked="0"/>
    </xf>
    <xf numFmtId="0" fontId="14" fillId="0" borderId="3" xfId="5" applyFont="1" applyBorder="1" applyAlignment="1" applyProtection="1">
      <alignment horizontal="left" vertical="center"/>
      <protection locked="0"/>
    </xf>
    <xf numFmtId="0" fontId="14" fillId="0" borderId="4" xfId="5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14" fillId="0" borderId="2" xfId="5" applyFont="1" applyBorder="1" applyAlignment="1" applyProtection="1">
      <alignment horizontal="left" vertical="center" wrapText="1"/>
      <protection locked="0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4" xfId="5" applyFon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4" fontId="15" fillId="0" borderId="2" xfId="4" applyFont="1" applyFill="1" applyBorder="1" applyAlignment="1" applyProtection="1">
      <alignment horizontal="center" vertical="center"/>
      <protection locked="0"/>
    </xf>
    <xf numFmtId="44" fontId="15" fillId="0" borderId="3" xfId="4" applyFont="1" applyFill="1" applyBorder="1" applyAlignment="1" applyProtection="1">
      <alignment horizontal="center" vertical="center"/>
      <protection locked="0"/>
    </xf>
    <xf numFmtId="44" fontId="15" fillId="0" borderId="4" xfId="4" applyFont="1" applyFill="1" applyBorder="1" applyAlignment="1" applyProtection="1">
      <alignment horizontal="center" vertical="center"/>
      <protection locked="0"/>
    </xf>
    <xf numFmtId="44" fontId="0" fillId="0" borderId="1" xfId="4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indent="1"/>
    </xf>
    <xf numFmtId="0" fontId="17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4" fillId="0" borderId="0" xfId="7" applyAlignment="1">
      <alignment horizontal="left" vertical="center"/>
    </xf>
  </cellXfs>
  <cellStyles count="8">
    <cellStyle name="Měna" xfId="4" builtinId="4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2 2 2" xfId="6" xr:uid="{00000000-0005-0000-0000-000004000000}"/>
    <cellStyle name="Normální 2 2 2 2" xfId="7" xr:uid="{00000000-0005-0000-0000-000005000000}"/>
    <cellStyle name="Normální 3" xfId="3" xr:uid="{00000000-0005-0000-0000-000006000000}"/>
    <cellStyle name="normální_Seznamy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3"/>
  <sheetViews>
    <sheetView tabSelected="1" view="pageBreakPreview" topLeftCell="A15" zoomScale="130" zoomScaleNormal="100" zoomScaleSheetLayoutView="130" zoomScalePageLayoutView="115" workbookViewId="0">
      <selection activeCell="D37" sqref="D37:I37"/>
    </sheetView>
  </sheetViews>
  <sheetFormatPr defaultRowHeight="12.75" x14ac:dyDescent="0.2"/>
  <cols>
    <col min="1" max="2" width="9.140625" style="17"/>
    <col min="3" max="3" width="9.140625" style="17" customWidth="1"/>
    <col min="4" max="6" width="9.140625" style="17"/>
    <col min="7" max="7" width="12.42578125" style="17" customWidth="1"/>
    <col min="8" max="8" width="9.140625" style="17"/>
    <col min="9" max="9" width="11.85546875" style="17" customWidth="1"/>
    <col min="10" max="258" width="9.140625" style="17"/>
    <col min="259" max="259" width="9.140625" style="17" customWidth="1"/>
    <col min="260" max="262" width="9.140625" style="17"/>
    <col min="263" max="263" width="12.42578125" style="17" customWidth="1"/>
    <col min="264" max="264" width="9.140625" style="17"/>
    <col min="265" max="265" width="11.85546875" style="17" customWidth="1"/>
    <col min="266" max="514" width="9.140625" style="17"/>
    <col min="515" max="515" width="9.140625" style="17" customWidth="1"/>
    <col min="516" max="518" width="9.140625" style="17"/>
    <col min="519" max="519" width="12.42578125" style="17" customWidth="1"/>
    <col min="520" max="520" width="9.140625" style="17"/>
    <col min="521" max="521" width="11.85546875" style="17" customWidth="1"/>
    <col min="522" max="770" width="9.140625" style="17"/>
    <col min="771" max="771" width="9.140625" style="17" customWidth="1"/>
    <col min="772" max="774" width="9.140625" style="17"/>
    <col min="775" max="775" width="12.42578125" style="17" customWidth="1"/>
    <col min="776" max="776" width="9.140625" style="17"/>
    <col min="777" max="777" width="11.85546875" style="17" customWidth="1"/>
    <col min="778" max="1026" width="9.140625" style="17"/>
    <col min="1027" max="1027" width="9.140625" style="17" customWidth="1"/>
    <col min="1028" max="1030" width="9.140625" style="17"/>
    <col min="1031" max="1031" width="12.42578125" style="17" customWidth="1"/>
    <col min="1032" max="1032" width="9.140625" style="17"/>
    <col min="1033" max="1033" width="11.85546875" style="17" customWidth="1"/>
    <col min="1034" max="1282" width="9.140625" style="17"/>
    <col min="1283" max="1283" width="9.140625" style="17" customWidth="1"/>
    <col min="1284" max="1286" width="9.140625" style="17"/>
    <col min="1287" max="1287" width="12.42578125" style="17" customWidth="1"/>
    <col min="1288" max="1288" width="9.140625" style="17"/>
    <col min="1289" max="1289" width="11.85546875" style="17" customWidth="1"/>
    <col min="1290" max="1538" width="9.140625" style="17"/>
    <col min="1539" max="1539" width="9.140625" style="17" customWidth="1"/>
    <col min="1540" max="1542" width="9.140625" style="17"/>
    <col min="1543" max="1543" width="12.42578125" style="17" customWidth="1"/>
    <col min="1544" max="1544" width="9.140625" style="17"/>
    <col min="1545" max="1545" width="11.85546875" style="17" customWidth="1"/>
    <col min="1546" max="1794" width="9.140625" style="17"/>
    <col min="1795" max="1795" width="9.140625" style="17" customWidth="1"/>
    <col min="1796" max="1798" width="9.140625" style="17"/>
    <col min="1799" max="1799" width="12.42578125" style="17" customWidth="1"/>
    <col min="1800" max="1800" width="9.140625" style="17"/>
    <col min="1801" max="1801" width="11.85546875" style="17" customWidth="1"/>
    <col min="1802" max="2050" width="9.140625" style="17"/>
    <col min="2051" max="2051" width="9.140625" style="17" customWidth="1"/>
    <col min="2052" max="2054" width="9.140625" style="17"/>
    <col min="2055" max="2055" width="12.42578125" style="17" customWidth="1"/>
    <col min="2056" max="2056" width="9.140625" style="17"/>
    <col min="2057" max="2057" width="11.85546875" style="17" customWidth="1"/>
    <col min="2058" max="2306" width="9.140625" style="17"/>
    <col min="2307" max="2307" width="9.140625" style="17" customWidth="1"/>
    <col min="2308" max="2310" width="9.140625" style="17"/>
    <col min="2311" max="2311" width="12.42578125" style="17" customWidth="1"/>
    <col min="2312" max="2312" width="9.140625" style="17"/>
    <col min="2313" max="2313" width="11.85546875" style="17" customWidth="1"/>
    <col min="2314" max="2562" width="9.140625" style="17"/>
    <col min="2563" max="2563" width="9.140625" style="17" customWidth="1"/>
    <col min="2564" max="2566" width="9.140625" style="17"/>
    <col min="2567" max="2567" width="12.42578125" style="17" customWidth="1"/>
    <col min="2568" max="2568" width="9.140625" style="17"/>
    <col min="2569" max="2569" width="11.85546875" style="17" customWidth="1"/>
    <col min="2570" max="2818" width="9.140625" style="17"/>
    <col min="2819" max="2819" width="9.140625" style="17" customWidth="1"/>
    <col min="2820" max="2822" width="9.140625" style="17"/>
    <col min="2823" max="2823" width="12.42578125" style="17" customWidth="1"/>
    <col min="2824" max="2824" width="9.140625" style="17"/>
    <col min="2825" max="2825" width="11.85546875" style="17" customWidth="1"/>
    <col min="2826" max="3074" width="9.140625" style="17"/>
    <col min="3075" max="3075" width="9.140625" style="17" customWidth="1"/>
    <col min="3076" max="3078" width="9.140625" style="17"/>
    <col min="3079" max="3079" width="12.42578125" style="17" customWidth="1"/>
    <col min="3080" max="3080" width="9.140625" style="17"/>
    <col min="3081" max="3081" width="11.85546875" style="17" customWidth="1"/>
    <col min="3082" max="3330" width="9.140625" style="17"/>
    <col min="3331" max="3331" width="9.140625" style="17" customWidth="1"/>
    <col min="3332" max="3334" width="9.140625" style="17"/>
    <col min="3335" max="3335" width="12.42578125" style="17" customWidth="1"/>
    <col min="3336" max="3336" width="9.140625" style="17"/>
    <col min="3337" max="3337" width="11.85546875" style="17" customWidth="1"/>
    <col min="3338" max="3586" width="9.140625" style="17"/>
    <col min="3587" max="3587" width="9.140625" style="17" customWidth="1"/>
    <col min="3588" max="3590" width="9.140625" style="17"/>
    <col min="3591" max="3591" width="12.42578125" style="17" customWidth="1"/>
    <col min="3592" max="3592" width="9.140625" style="17"/>
    <col min="3593" max="3593" width="11.85546875" style="17" customWidth="1"/>
    <col min="3594" max="3842" width="9.140625" style="17"/>
    <col min="3843" max="3843" width="9.140625" style="17" customWidth="1"/>
    <col min="3844" max="3846" width="9.140625" style="17"/>
    <col min="3847" max="3847" width="12.42578125" style="17" customWidth="1"/>
    <col min="3848" max="3848" width="9.140625" style="17"/>
    <col min="3849" max="3849" width="11.85546875" style="17" customWidth="1"/>
    <col min="3850" max="4098" width="9.140625" style="17"/>
    <col min="4099" max="4099" width="9.140625" style="17" customWidth="1"/>
    <col min="4100" max="4102" width="9.140625" style="17"/>
    <col min="4103" max="4103" width="12.42578125" style="17" customWidth="1"/>
    <col min="4104" max="4104" width="9.140625" style="17"/>
    <col min="4105" max="4105" width="11.85546875" style="17" customWidth="1"/>
    <col min="4106" max="4354" width="9.140625" style="17"/>
    <col min="4355" max="4355" width="9.140625" style="17" customWidth="1"/>
    <col min="4356" max="4358" width="9.140625" style="17"/>
    <col min="4359" max="4359" width="12.42578125" style="17" customWidth="1"/>
    <col min="4360" max="4360" width="9.140625" style="17"/>
    <col min="4361" max="4361" width="11.85546875" style="17" customWidth="1"/>
    <col min="4362" max="4610" width="9.140625" style="17"/>
    <col min="4611" max="4611" width="9.140625" style="17" customWidth="1"/>
    <col min="4612" max="4614" width="9.140625" style="17"/>
    <col min="4615" max="4615" width="12.42578125" style="17" customWidth="1"/>
    <col min="4616" max="4616" width="9.140625" style="17"/>
    <col min="4617" max="4617" width="11.85546875" style="17" customWidth="1"/>
    <col min="4618" max="4866" width="9.140625" style="17"/>
    <col min="4867" max="4867" width="9.140625" style="17" customWidth="1"/>
    <col min="4868" max="4870" width="9.140625" style="17"/>
    <col min="4871" max="4871" width="12.42578125" style="17" customWidth="1"/>
    <col min="4872" max="4872" width="9.140625" style="17"/>
    <col min="4873" max="4873" width="11.85546875" style="17" customWidth="1"/>
    <col min="4874" max="5122" width="9.140625" style="17"/>
    <col min="5123" max="5123" width="9.140625" style="17" customWidth="1"/>
    <col min="5124" max="5126" width="9.140625" style="17"/>
    <col min="5127" max="5127" width="12.42578125" style="17" customWidth="1"/>
    <col min="5128" max="5128" width="9.140625" style="17"/>
    <col min="5129" max="5129" width="11.85546875" style="17" customWidth="1"/>
    <col min="5130" max="5378" width="9.140625" style="17"/>
    <col min="5379" max="5379" width="9.140625" style="17" customWidth="1"/>
    <col min="5380" max="5382" width="9.140625" style="17"/>
    <col min="5383" max="5383" width="12.42578125" style="17" customWidth="1"/>
    <col min="5384" max="5384" width="9.140625" style="17"/>
    <col min="5385" max="5385" width="11.85546875" style="17" customWidth="1"/>
    <col min="5386" max="5634" width="9.140625" style="17"/>
    <col min="5635" max="5635" width="9.140625" style="17" customWidth="1"/>
    <col min="5636" max="5638" width="9.140625" style="17"/>
    <col min="5639" max="5639" width="12.42578125" style="17" customWidth="1"/>
    <col min="5640" max="5640" width="9.140625" style="17"/>
    <col min="5641" max="5641" width="11.85546875" style="17" customWidth="1"/>
    <col min="5642" max="5890" width="9.140625" style="17"/>
    <col min="5891" max="5891" width="9.140625" style="17" customWidth="1"/>
    <col min="5892" max="5894" width="9.140625" style="17"/>
    <col min="5895" max="5895" width="12.42578125" style="17" customWidth="1"/>
    <col min="5896" max="5896" width="9.140625" style="17"/>
    <col min="5897" max="5897" width="11.85546875" style="17" customWidth="1"/>
    <col min="5898" max="6146" width="9.140625" style="17"/>
    <col min="6147" max="6147" width="9.140625" style="17" customWidth="1"/>
    <col min="6148" max="6150" width="9.140625" style="17"/>
    <col min="6151" max="6151" width="12.42578125" style="17" customWidth="1"/>
    <col min="6152" max="6152" width="9.140625" style="17"/>
    <col min="6153" max="6153" width="11.85546875" style="17" customWidth="1"/>
    <col min="6154" max="6402" width="9.140625" style="17"/>
    <col min="6403" max="6403" width="9.140625" style="17" customWidth="1"/>
    <col min="6404" max="6406" width="9.140625" style="17"/>
    <col min="6407" max="6407" width="12.42578125" style="17" customWidth="1"/>
    <col min="6408" max="6408" width="9.140625" style="17"/>
    <col min="6409" max="6409" width="11.85546875" style="17" customWidth="1"/>
    <col min="6410" max="6658" width="9.140625" style="17"/>
    <col min="6659" max="6659" width="9.140625" style="17" customWidth="1"/>
    <col min="6660" max="6662" width="9.140625" style="17"/>
    <col min="6663" max="6663" width="12.42578125" style="17" customWidth="1"/>
    <col min="6664" max="6664" width="9.140625" style="17"/>
    <col min="6665" max="6665" width="11.85546875" style="17" customWidth="1"/>
    <col min="6666" max="6914" width="9.140625" style="17"/>
    <col min="6915" max="6915" width="9.140625" style="17" customWidth="1"/>
    <col min="6916" max="6918" width="9.140625" style="17"/>
    <col min="6919" max="6919" width="12.42578125" style="17" customWidth="1"/>
    <col min="6920" max="6920" width="9.140625" style="17"/>
    <col min="6921" max="6921" width="11.85546875" style="17" customWidth="1"/>
    <col min="6922" max="7170" width="9.140625" style="17"/>
    <col min="7171" max="7171" width="9.140625" style="17" customWidth="1"/>
    <col min="7172" max="7174" width="9.140625" style="17"/>
    <col min="7175" max="7175" width="12.42578125" style="17" customWidth="1"/>
    <col min="7176" max="7176" width="9.140625" style="17"/>
    <col min="7177" max="7177" width="11.85546875" style="17" customWidth="1"/>
    <col min="7178" max="7426" width="9.140625" style="17"/>
    <col min="7427" max="7427" width="9.140625" style="17" customWidth="1"/>
    <col min="7428" max="7430" width="9.140625" style="17"/>
    <col min="7431" max="7431" width="12.42578125" style="17" customWidth="1"/>
    <col min="7432" max="7432" width="9.140625" style="17"/>
    <col min="7433" max="7433" width="11.85546875" style="17" customWidth="1"/>
    <col min="7434" max="7682" width="9.140625" style="17"/>
    <col min="7683" max="7683" width="9.140625" style="17" customWidth="1"/>
    <col min="7684" max="7686" width="9.140625" style="17"/>
    <col min="7687" max="7687" width="12.42578125" style="17" customWidth="1"/>
    <col min="7688" max="7688" width="9.140625" style="17"/>
    <col min="7689" max="7689" width="11.85546875" style="17" customWidth="1"/>
    <col min="7690" max="7938" width="9.140625" style="17"/>
    <col min="7939" max="7939" width="9.140625" style="17" customWidth="1"/>
    <col min="7940" max="7942" width="9.140625" style="17"/>
    <col min="7943" max="7943" width="12.42578125" style="17" customWidth="1"/>
    <col min="7944" max="7944" width="9.140625" style="17"/>
    <col min="7945" max="7945" width="11.85546875" style="17" customWidth="1"/>
    <col min="7946" max="8194" width="9.140625" style="17"/>
    <col min="8195" max="8195" width="9.140625" style="17" customWidth="1"/>
    <col min="8196" max="8198" width="9.140625" style="17"/>
    <col min="8199" max="8199" width="12.42578125" style="17" customWidth="1"/>
    <col min="8200" max="8200" width="9.140625" style="17"/>
    <col min="8201" max="8201" width="11.85546875" style="17" customWidth="1"/>
    <col min="8202" max="8450" width="9.140625" style="17"/>
    <col min="8451" max="8451" width="9.140625" style="17" customWidth="1"/>
    <col min="8452" max="8454" width="9.140625" style="17"/>
    <col min="8455" max="8455" width="12.42578125" style="17" customWidth="1"/>
    <col min="8456" max="8456" width="9.140625" style="17"/>
    <col min="8457" max="8457" width="11.85546875" style="17" customWidth="1"/>
    <col min="8458" max="8706" width="9.140625" style="17"/>
    <col min="8707" max="8707" width="9.140625" style="17" customWidth="1"/>
    <col min="8708" max="8710" width="9.140625" style="17"/>
    <col min="8711" max="8711" width="12.42578125" style="17" customWidth="1"/>
    <col min="8712" max="8712" width="9.140625" style="17"/>
    <col min="8713" max="8713" width="11.85546875" style="17" customWidth="1"/>
    <col min="8714" max="8962" width="9.140625" style="17"/>
    <col min="8963" max="8963" width="9.140625" style="17" customWidth="1"/>
    <col min="8964" max="8966" width="9.140625" style="17"/>
    <col min="8967" max="8967" width="12.42578125" style="17" customWidth="1"/>
    <col min="8968" max="8968" width="9.140625" style="17"/>
    <col min="8969" max="8969" width="11.85546875" style="17" customWidth="1"/>
    <col min="8970" max="9218" width="9.140625" style="17"/>
    <col min="9219" max="9219" width="9.140625" style="17" customWidth="1"/>
    <col min="9220" max="9222" width="9.140625" style="17"/>
    <col min="9223" max="9223" width="12.42578125" style="17" customWidth="1"/>
    <col min="9224" max="9224" width="9.140625" style="17"/>
    <col min="9225" max="9225" width="11.85546875" style="17" customWidth="1"/>
    <col min="9226" max="9474" width="9.140625" style="17"/>
    <col min="9475" max="9475" width="9.140625" style="17" customWidth="1"/>
    <col min="9476" max="9478" width="9.140625" style="17"/>
    <col min="9479" max="9479" width="12.42578125" style="17" customWidth="1"/>
    <col min="9480" max="9480" width="9.140625" style="17"/>
    <col min="9481" max="9481" width="11.85546875" style="17" customWidth="1"/>
    <col min="9482" max="9730" width="9.140625" style="17"/>
    <col min="9731" max="9731" width="9.140625" style="17" customWidth="1"/>
    <col min="9732" max="9734" width="9.140625" style="17"/>
    <col min="9735" max="9735" width="12.42578125" style="17" customWidth="1"/>
    <col min="9736" max="9736" width="9.140625" style="17"/>
    <col min="9737" max="9737" width="11.85546875" style="17" customWidth="1"/>
    <col min="9738" max="9986" width="9.140625" style="17"/>
    <col min="9987" max="9987" width="9.140625" style="17" customWidth="1"/>
    <col min="9988" max="9990" width="9.140625" style="17"/>
    <col min="9991" max="9991" width="12.42578125" style="17" customWidth="1"/>
    <col min="9992" max="9992" width="9.140625" style="17"/>
    <col min="9993" max="9993" width="11.85546875" style="17" customWidth="1"/>
    <col min="9994" max="10242" width="9.140625" style="17"/>
    <col min="10243" max="10243" width="9.140625" style="17" customWidth="1"/>
    <col min="10244" max="10246" width="9.140625" style="17"/>
    <col min="10247" max="10247" width="12.42578125" style="17" customWidth="1"/>
    <col min="10248" max="10248" width="9.140625" style="17"/>
    <col min="10249" max="10249" width="11.85546875" style="17" customWidth="1"/>
    <col min="10250" max="10498" width="9.140625" style="17"/>
    <col min="10499" max="10499" width="9.140625" style="17" customWidth="1"/>
    <col min="10500" max="10502" width="9.140625" style="17"/>
    <col min="10503" max="10503" width="12.42578125" style="17" customWidth="1"/>
    <col min="10504" max="10504" width="9.140625" style="17"/>
    <col min="10505" max="10505" width="11.85546875" style="17" customWidth="1"/>
    <col min="10506" max="10754" width="9.140625" style="17"/>
    <col min="10755" max="10755" width="9.140625" style="17" customWidth="1"/>
    <col min="10756" max="10758" width="9.140625" style="17"/>
    <col min="10759" max="10759" width="12.42578125" style="17" customWidth="1"/>
    <col min="10760" max="10760" width="9.140625" style="17"/>
    <col min="10761" max="10761" width="11.85546875" style="17" customWidth="1"/>
    <col min="10762" max="11010" width="9.140625" style="17"/>
    <col min="11011" max="11011" width="9.140625" style="17" customWidth="1"/>
    <col min="11012" max="11014" width="9.140625" style="17"/>
    <col min="11015" max="11015" width="12.42578125" style="17" customWidth="1"/>
    <col min="11016" max="11016" width="9.140625" style="17"/>
    <col min="11017" max="11017" width="11.85546875" style="17" customWidth="1"/>
    <col min="11018" max="11266" width="9.140625" style="17"/>
    <col min="11267" max="11267" width="9.140625" style="17" customWidth="1"/>
    <col min="11268" max="11270" width="9.140625" style="17"/>
    <col min="11271" max="11271" width="12.42578125" style="17" customWidth="1"/>
    <col min="11272" max="11272" width="9.140625" style="17"/>
    <col min="11273" max="11273" width="11.85546875" style="17" customWidth="1"/>
    <col min="11274" max="11522" width="9.140625" style="17"/>
    <col min="11523" max="11523" width="9.140625" style="17" customWidth="1"/>
    <col min="11524" max="11526" width="9.140625" style="17"/>
    <col min="11527" max="11527" width="12.42578125" style="17" customWidth="1"/>
    <col min="11528" max="11528" width="9.140625" style="17"/>
    <col min="11529" max="11529" width="11.85546875" style="17" customWidth="1"/>
    <col min="11530" max="11778" width="9.140625" style="17"/>
    <col min="11779" max="11779" width="9.140625" style="17" customWidth="1"/>
    <col min="11780" max="11782" width="9.140625" style="17"/>
    <col min="11783" max="11783" width="12.42578125" style="17" customWidth="1"/>
    <col min="11784" max="11784" width="9.140625" style="17"/>
    <col min="11785" max="11785" width="11.85546875" style="17" customWidth="1"/>
    <col min="11786" max="12034" width="9.140625" style="17"/>
    <col min="12035" max="12035" width="9.140625" style="17" customWidth="1"/>
    <col min="12036" max="12038" width="9.140625" style="17"/>
    <col min="12039" max="12039" width="12.42578125" style="17" customWidth="1"/>
    <col min="12040" max="12040" width="9.140625" style="17"/>
    <col min="12041" max="12041" width="11.85546875" style="17" customWidth="1"/>
    <col min="12042" max="12290" width="9.140625" style="17"/>
    <col min="12291" max="12291" width="9.140625" style="17" customWidth="1"/>
    <col min="12292" max="12294" width="9.140625" style="17"/>
    <col min="12295" max="12295" width="12.42578125" style="17" customWidth="1"/>
    <col min="12296" max="12296" width="9.140625" style="17"/>
    <col min="12297" max="12297" width="11.85546875" style="17" customWidth="1"/>
    <col min="12298" max="12546" width="9.140625" style="17"/>
    <col min="12547" max="12547" width="9.140625" style="17" customWidth="1"/>
    <col min="12548" max="12550" width="9.140625" style="17"/>
    <col min="12551" max="12551" width="12.42578125" style="17" customWidth="1"/>
    <col min="12552" max="12552" width="9.140625" style="17"/>
    <col min="12553" max="12553" width="11.85546875" style="17" customWidth="1"/>
    <col min="12554" max="12802" width="9.140625" style="17"/>
    <col min="12803" max="12803" width="9.140625" style="17" customWidth="1"/>
    <col min="12804" max="12806" width="9.140625" style="17"/>
    <col min="12807" max="12807" width="12.42578125" style="17" customWidth="1"/>
    <col min="12808" max="12808" width="9.140625" style="17"/>
    <col min="12809" max="12809" width="11.85546875" style="17" customWidth="1"/>
    <col min="12810" max="13058" width="9.140625" style="17"/>
    <col min="13059" max="13059" width="9.140625" style="17" customWidth="1"/>
    <col min="13060" max="13062" width="9.140625" style="17"/>
    <col min="13063" max="13063" width="12.42578125" style="17" customWidth="1"/>
    <col min="13064" max="13064" width="9.140625" style="17"/>
    <col min="13065" max="13065" width="11.85546875" style="17" customWidth="1"/>
    <col min="13066" max="13314" width="9.140625" style="17"/>
    <col min="13315" max="13315" width="9.140625" style="17" customWidth="1"/>
    <col min="13316" max="13318" width="9.140625" style="17"/>
    <col min="13319" max="13319" width="12.42578125" style="17" customWidth="1"/>
    <col min="13320" max="13320" width="9.140625" style="17"/>
    <col min="13321" max="13321" width="11.85546875" style="17" customWidth="1"/>
    <col min="13322" max="13570" width="9.140625" style="17"/>
    <col min="13571" max="13571" width="9.140625" style="17" customWidth="1"/>
    <col min="13572" max="13574" width="9.140625" style="17"/>
    <col min="13575" max="13575" width="12.42578125" style="17" customWidth="1"/>
    <col min="13576" max="13576" width="9.140625" style="17"/>
    <col min="13577" max="13577" width="11.85546875" style="17" customWidth="1"/>
    <col min="13578" max="13826" width="9.140625" style="17"/>
    <col min="13827" max="13827" width="9.140625" style="17" customWidth="1"/>
    <col min="13828" max="13830" width="9.140625" style="17"/>
    <col min="13831" max="13831" width="12.42578125" style="17" customWidth="1"/>
    <col min="13832" max="13832" width="9.140625" style="17"/>
    <col min="13833" max="13833" width="11.85546875" style="17" customWidth="1"/>
    <col min="13834" max="14082" width="9.140625" style="17"/>
    <col min="14083" max="14083" width="9.140625" style="17" customWidth="1"/>
    <col min="14084" max="14086" width="9.140625" style="17"/>
    <col min="14087" max="14087" width="12.42578125" style="17" customWidth="1"/>
    <col min="14088" max="14088" width="9.140625" style="17"/>
    <col min="14089" max="14089" width="11.85546875" style="17" customWidth="1"/>
    <col min="14090" max="14338" width="9.140625" style="17"/>
    <col min="14339" max="14339" width="9.140625" style="17" customWidth="1"/>
    <col min="14340" max="14342" width="9.140625" style="17"/>
    <col min="14343" max="14343" width="12.42578125" style="17" customWidth="1"/>
    <col min="14344" max="14344" width="9.140625" style="17"/>
    <col min="14345" max="14345" width="11.85546875" style="17" customWidth="1"/>
    <col min="14346" max="14594" width="9.140625" style="17"/>
    <col min="14595" max="14595" width="9.140625" style="17" customWidth="1"/>
    <col min="14596" max="14598" width="9.140625" style="17"/>
    <col min="14599" max="14599" width="12.42578125" style="17" customWidth="1"/>
    <col min="14600" max="14600" width="9.140625" style="17"/>
    <col min="14601" max="14601" width="11.85546875" style="17" customWidth="1"/>
    <col min="14602" max="14850" width="9.140625" style="17"/>
    <col min="14851" max="14851" width="9.140625" style="17" customWidth="1"/>
    <col min="14852" max="14854" width="9.140625" style="17"/>
    <col min="14855" max="14855" width="12.42578125" style="17" customWidth="1"/>
    <col min="14856" max="14856" width="9.140625" style="17"/>
    <col min="14857" max="14857" width="11.85546875" style="17" customWidth="1"/>
    <col min="14858" max="15106" width="9.140625" style="17"/>
    <col min="15107" max="15107" width="9.140625" style="17" customWidth="1"/>
    <col min="15108" max="15110" width="9.140625" style="17"/>
    <col min="15111" max="15111" width="12.42578125" style="17" customWidth="1"/>
    <col min="15112" max="15112" width="9.140625" style="17"/>
    <col min="15113" max="15113" width="11.85546875" style="17" customWidth="1"/>
    <col min="15114" max="15362" width="9.140625" style="17"/>
    <col min="15363" max="15363" width="9.140625" style="17" customWidth="1"/>
    <col min="15364" max="15366" width="9.140625" style="17"/>
    <col min="15367" max="15367" width="12.42578125" style="17" customWidth="1"/>
    <col min="15368" max="15368" width="9.140625" style="17"/>
    <col min="15369" max="15369" width="11.85546875" style="17" customWidth="1"/>
    <col min="15370" max="15618" width="9.140625" style="17"/>
    <col min="15619" max="15619" width="9.140625" style="17" customWidth="1"/>
    <col min="15620" max="15622" width="9.140625" style="17"/>
    <col min="15623" max="15623" width="12.42578125" style="17" customWidth="1"/>
    <col min="15624" max="15624" width="9.140625" style="17"/>
    <col min="15625" max="15625" width="11.85546875" style="17" customWidth="1"/>
    <col min="15626" max="15874" width="9.140625" style="17"/>
    <col min="15875" max="15875" width="9.140625" style="17" customWidth="1"/>
    <col min="15876" max="15878" width="9.140625" style="17"/>
    <col min="15879" max="15879" width="12.42578125" style="17" customWidth="1"/>
    <col min="15880" max="15880" width="9.140625" style="17"/>
    <col min="15881" max="15881" width="11.85546875" style="17" customWidth="1"/>
    <col min="15882" max="16130" width="9.140625" style="17"/>
    <col min="16131" max="16131" width="9.140625" style="17" customWidth="1"/>
    <col min="16132" max="16134" width="9.140625" style="17"/>
    <col min="16135" max="16135" width="12.42578125" style="17" customWidth="1"/>
    <col min="16136" max="16136" width="9.140625" style="17"/>
    <col min="16137" max="16137" width="11.85546875" style="17" customWidth="1"/>
    <col min="16138" max="16384" width="9.140625" style="17"/>
  </cols>
  <sheetData>
    <row r="1" spans="1:9" x14ac:dyDescent="0.2">
      <c r="A1" s="57" t="s">
        <v>239</v>
      </c>
    </row>
    <row r="8" spans="1:9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2">
      <c r="A9" s="16"/>
      <c r="B9" s="16"/>
      <c r="C9" s="16"/>
      <c r="D9" s="16"/>
      <c r="E9" s="16"/>
      <c r="F9" s="16"/>
      <c r="G9" s="16"/>
      <c r="H9" s="16"/>
      <c r="I9" s="16"/>
    </row>
    <row r="10" spans="1:9" ht="27" customHeight="1" x14ac:dyDescent="0.2">
      <c r="A10" s="59" t="s">
        <v>234</v>
      </c>
      <c r="B10" s="59"/>
      <c r="C10" s="59"/>
      <c r="D10" s="59"/>
      <c r="E10" s="59"/>
      <c r="F10" s="59"/>
      <c r="G10" s="59"/>
      <c r="H10" s="59"/>
      <c r="I10" s="59"/>
    </row>
    <row r="11" spans="1:9" ht="27" customHeight="1" x14ac:dyDescent="0.2">
      <c r="A11" s="58" t="s">
        <v>235</v>
      </c>
      <c r="B11" s="58"/>
      <c r="C11" s="58"/>
      <c r="D11" s="58"/>
      <c r="E11" s="58"/>
      <c r="F11" s="58"/>
      <c r="G11" s="58"/>
      <c r="H11" s="58"/>
      <c r="I11" s="58"/>
    </row>
    <row r="12" spans="1:9" x14ac:dyDescent="0.2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2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">
      <c r="A16" s="24"/>
      <c r="B16" s="24"/>
      <c r="C16" s="24"/>
      <c r="D16" s="24"/>
      <c r="E16" s="24"/>
      <c r="F16" s="24"/>
      <c r="G16" s="24"/>
      <c r="H16" s="24"/>
      <c r="I16" s="24"/>
    </row>
    <row r="17" spans="1:256" ht="15.75" x14ac:dyDescent="0.2">
      <c r="A17" s="24"/>
      <c r="B17" s="35" t="s">
        <v>5</v>
      </c>
      <c r="C17" s="35"/>
      <c r="D17" s="36" t="s">
        <v>86</v>
      </c>
      <c r="E17" s="36"/>
      <c r="F17" s="36"/>
      <c r="G17" s="36"/>
      <c r="H17" s="36"/>
      <c r="I17" s="3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ht="15.75" x14ac:dyDescent="0.2">
      <c r="A18" s="24"/>
      <c r="B18" s="26"/>
      <c r="C18" s="26"/>
      <c r="D18" s="27" t="s">
        <v>87</v>
      </c>
      <c r="E18" s="27"/>
      <c r="F18" s="27"/>
      <c r="G18" s="27"/>
      <c r="H18" s="27"/>
      <c r="I18" s="27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15.75" x14ac:dyDescent="0.2">
      <c r="A19" s="24"/>
      <c r="B19" s="28"/>
      <c r="C19" s="28"/>
      <c r="D19" s="36"/>
      <c r="E19" s="36"/>
      <c r="F19" s="36"/>
      <c r="G19" s="36"/>
      <c r="H19" s="36"/>
      <c r="I19" s="3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ht="15.75" x14ac:dyDescent="0.2">
      <c r="A20" s="24"/>
      <c r="B20" s="24"/>
      <c r="C20" s="24"/>
      <c r="D20" s="33"/>
      <c r="E20" s="34"/>
      <c r="F20" s="34"/>
      <c r="G20" s="34"/>
      <c r="H20" s="34"/>
      <c r="I20" s="3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12.75" customHeight="1" x14ac:dyDescent="0.2">
      <c r="A21" s="24"/>
      <c r="B21" s="24"/>
      <c r="C21" s="24"/>
      <c r="D21" s="24"/>
      <c r="E21" s="29"/>
      <c r="F21" s="24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ht="12.75" customHeight="1" x14ac:dyDescent="0.2">
      <c r="A22" s="24" t="s">
        <v>6</v>
      </c>
      <c r="B22" s="35" t="s">
        <v>7</v>
      </c>
      <c r="C22" s="35"/>
      <c r="D22" s="36" t="s">
        <v>236</v>
      </c>
      <c r="E22" s="36"/>
      <c r="F22" s="36"/>
      <c r="G22" s="36"/>
      <c r="H22" s="36"/>
      <c r="I22" s="3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ht="15" x14ac:dyDescent="0.2">
      <c r="A23" s="24"/>
      <c r="B23" s="28"/>
      <c r="C23" s="28"/>
      <c r="D23" s="35" t="s">
        <v>88</v>
      </c>
      <c r="E23" s="35"/>
      <c r="F23" s="35"/>
      <c r="G23" s="35"/>
      <c r="H23" s="35"/>
      <c r="I23" s="3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ht="15" x14ac:dyDescent="0.2">
      <c r="A24" s="24"/>
      <c r="B24" s="24"/>
      <c r="C24" s="24"/>
      <c r="D24" s="37" t="s">
        <v>240</v>
      </c>
      <c r="E24" s="37"/>
      <c r="F24" s="37"/>
      <c r="G24" s="37"/>
      <c r="H24" s="37"/>
      <c r="I24" s="37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ht="25.5" customHeight="1" x14ac:dyDescent="0.2">
      <c r="A25" s="24"/>
      <c r="B25" s="26"/>
      <c r="C25" s="26"/>
      <c r="D25" s="23"/>
      <c r="E25" s="28"/>
      <c r="F25" s="28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ht="15" x14ac:dyDescent="0.2">
      <c r="A26" s="24"/>
      <c r="B26" s="35" t="s">
        <v>8</v>
      </c>
      <c r="C26" s="35"/>
      <c r="D26" s="28" t="s">
        <v>89</v>
      </c>
      <c r="E26" s="28"/>
      <c r="F26" s="28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ht="25.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ht="15.75" x14ac:dyDescent="0.2">
      <c r="A28" s="24"/>
      <c r="B28" s="35" t="s">
        <v>9</v>
      </c>
      <c r="C28" s="35"/>
      <c r="D28" s="36" t="s">
        <v>90</v>
      </c>
      <c r="E28" s="36"/>
      <c r="F28" s="36"/>
      <c r="G28" s="36"/>
      <c r="H28" s="36"/>
      <c r="I28" s="3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ht="15" x14ac:dyDescent="0.2">
      <c r="A29" s="24"/>
      <c r="B29" s="28"/>
      <c r="C29" s="28"/>
      <c r="D29" s="35" t="s">
        <v>232</v>
      </c>
      <c r="E29" s="35"/>
      <c r="F29" s="35"/>
      <c r="G29" s="35"/>
      <c r="H29" s="35"/>
      <c r="I29" s="3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 ht="15" x14ac:dyDescent="0.2">
      <c r="A30" s="24"/>
      <c r="B30" s="28"/>
      <c r="C30" s="28"/>
      <c r="D30" s="37" t="s">
        <v>233</v>
      </c>
      <c r="E30" s="37"/>
      <c r="F30" s="37"/>
      <c r="G30" s="37"/>
      <c r="H30" s="37"/>
      <c r="I30" s="37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ht="25.5" customHeight="1" x14ac:dyDescent="0.25">
      <c r="A31" s="24"/>
      <c r="B31" s="24"/>
      <c r="C31" s="30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ht="18" x14ac:dyDescent="0.25">
      <c r="A32" s="24"/>
      <c r="B32" s="35" t="s">
        <v>237</v>
      </c>
      <c r="C32" s="35"/>
      <c r="D32" s="38" t="s">
        <v>10</v>
      </c>
      <c r="E32" s="38"/>
      <c r="F32" s="38"/>
      <c r="G32" s="38"/>
      <c r="H32" s="38"/>
      <c r="I32" s="38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ht="15" x14ac:dyDescent="0.2">
      <c r="A33" s="24"/>
      <c r="B33" s="28"/>
      <c r="C33" s="28"/>
      <c r="D33" s="35" t="s">
        <v>11</v>
      </c>
      <c r="E33" s="35"/>
      <c r="F33" s="35"/>
      <c r="G33" s="35"/>
      <c r="H33" s="35"/>
      <c r="I33" s="3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ht="15" x14ac:dyDescent="0.2">
      <c r="A34" s="24"/>
      <c r="B34" s="28"/>
      <c r="C34" s="28"/>
      <c r="D34" s="35" t="s">
        <v>12</v>
      </c>
      <c r="E34" s="35"/>
      <c r="F34" s="35"/>
      <c r="G34" s="35"/>
      <c r="H34" s="35"/>
      <c r="I34" s="3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ht="15" x14ac:dyDescent="0.2">
      <c r="A35" s="24"/>
      <c r="B35" s="26"/>
      <c r="C35" s="26"/>
      <c r="D35" s="35" t="s">
        <v>13</v>
      </c>
      <c r="E35" s="35"/>
      <c r="F35" s="35"/>
      <c r="G35" s="35"/>
      <c r="H35" s="35"/>
      <c r="I35" s="3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ht="25.5" customHeight="1" x14ac:dyDescent="0.2">
      <c r="A36" s="24"/>
      <c r="B36" s="28"/>
      <c r="C36" s="28"/>
      <c r="D36" s="36"/>
      <c r="E36" s="36"/>
      <c r="F36" s="36"/>
      <c r="G36" s="36"/>
      <c r="H36" s="36"/>
      <c r="I36" s="3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 ht="15" x14ac:dyDescent="0.2">
      <c r="A37" s="24"/>
      <c r="B37" s="28" t="s">
        <v>238</v>
      </c>
      <c r="C37" s="28"/>
      <c r="D37" s="35"/>
      <c r="E37" s="35"/>
      <c r="F37" s="35"/>
      <c r="G37" s="35"/>
      <c r="H37" s="35"/>
      <c r="I37" s="3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ht="15" x14ac:dyDescent="0.2">
      <c r="A38" s="24"/>
      <c r="B38" s="28"/>
      <c r="C38" s="28"/>
      <c r="D38" s="35"/>
      <c r="E38" s="35"/>
      <c r="F38" s="35"/>
      <c r="G38" s="35"/>
      <c r="H38" s="35"/>
      <c r="I38" s="3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x14ac:dyDescent="0.2">
      <c r="A39" s="24"/>
      <c r="B39" s="24"/>
      <c r="C39" s="24"/>
      <c r="D39" s="60"/>
      <c r="E39" s="60"/>
      <c r="F39" s="60"/>
      <c r="G39" s="60"/>
      <c r="H39" s="60"/>
      <c r="I39" s="60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 x14ac:dyDescent="0.2">
      <c r="A40" s="24"/>
      <c r="B40" s="24"/>
      <c r="C40" s="24"/>
      <c r="D40" s="60"/>
      <c r="E40" s="60"/>
      <c r="F40" s="60"/>
      <c r="G40" s="60"/>
      <c r="H40" s="60"/>
      <c r="I40" s="60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</row>
    <row r="41" spans="1:256" x14ac:dyDescent="0.2">
      <c r="A41" s="4"/>
      <c r="B41" s="24"/>
      <c r="C41" s="24"/>
      <c r="D41" s="24"/>
      <c r="E41" s="24"/>
      <c r="F41" s="24"/>
      <c r="G41" s="24"/>
      <c r="H41" s="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 ht="15" x14ac:dyDescent="0.2">
      <c r="A42" s="18"/>
      <c r="B42" s="24"/>
      <c r="C42" s="24"/>
      <c r="D42" s="24"/>
      <c r="E42" s="24"/>
      <c r="F42" s="24"/>
      <c r="G42" s="24"/>
      <c r="H42" s="18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x14ac:dyDescent="0.2">
      <c r="A43" s="25"/>
      <c r="B43" s="24"/>
      <c r="C43" s="24"/>
      <c r="D43" s="24"/>
      <c r="E43" s="24"/>
      <c r="F43" s="24"/>
      <c r="G43" s="24"/>
      <c r="H43" s="31"/>
      <c r="I43" s="24"/>
    </row>
  </sheetData>
  <mergeCells count="25">
    <mergeCell ref="D39:I39"/>
    <mergeCell ref="D40:I40"/>
    <mergeCell ref="D37:I37"/>
    <mergeCell ref="D38:I38"/>
    <mergeCell ref="B32:C32"/>
    <mergeCell ref="D32:I32"/>
    <mergeCell ref="D33:I33"/>
    <mergeCell ref="D34:I34"/>
    <mergeCell ref="D35:I35"/>
    <mergeCell ref="D36:I36"/>
    <mergeCell ref="D20:I20"/>
    <mergeCell ref="B22:C22"/>
    <mergeCell ref="D22:I22"/>
    <mergeCell ref="D23:I23"/>
    <mergeCell ref="D24:I24"/>
    <mergeCell ref="B26:C26"/>
    <mergeCell ref="B28:C28"/>
    <mergeCell ref="D28:I28"/>
    <mergeCell ref="D29:I29"/>
    <mergeCell ref="D30:I30"/>
    <mergeCell ref="A10:I10"/>
    <mergeCell ref="B17:C17"/>
    <mergeCell ref="D17:I17"/>
    <mergeCell ref="D19:I19"/>
    <mergeCell ref="A11:I11"/>
  </mergeCells>
  <pageMargins left="0.70866141732283472" right="0.70866141732283472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0"/>
  <sheetViews>
    <sheetView view="pageBreakPreview" zoomScaleNormal="115" zoomScaleSheetLayoutView="100" workbookViewId="0">
      <selection activeCell="I3" sqref="I3"/>
    </sheetView>
  </sheetViews>
  <sheetFormatPr defaultRowHeight="15" x14ac:dyDescent="0.25"/>
  <cols>
    <col min="1" max="1" width="7.28515625" style="3" bestFit="1" customWidth="1"/>
    <col min="2" max="2" width="45.7109375" style="3" bestFit="1" customWidth="1"/>
    <col min="3" max="3" width="28.28515625" style="3" bestFit="1" customWidth="1"/>
    <col min="4" max="4" width="47.5703125" style="2" customWidth="1"/>
    <col min="5" max="5" width="9.140625" style="1"/>
    <col min="7" max="11" width="15.7109375" style="1" customWidth="1"/>
  </cols>
  <sheetData>
    <row r="1" spans="1:11" ht="30" x14ac:dyDescent="0.25">
      <c r="A1" s="6" t="s">
        <v>20</v>
      </c>
      <c r="B1" s="43" t="s">
        <v>0</v>
      </c>
      <c r="C1" s="43"/>
      <c r="D1" s="43"/>
      <c r="E1" s="7" t="s">
        <v>1</v>
      </c>
      <c r="F1" s="7" t="s">
        <v>2</v>
      </c>
      <c r="G1" s="5" t="s">
        <v>15</v>
      </c>
      <c r="H1" s="5" t="s">
        <v>18</v>
      </c>
      <c r="I1" s="5" t="s">
        <v>16</v>
      </c>
      <c r="J1" s="5" t="s">
        <v>19</v>
      </c>
      <c r="K1" s="5" t="s">
        <v>17</v>
      </c>
    </row>
    <row r="2" spans="1:11" x14ac:dyDescent="0.25">
      <c r="A2" s="39" t="s">
        <v>91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10" t="s">
        <v>24</v>
      </c>
      <c r="B3" s="11" t="s">
        <v>92</v>
      </c>
      <c r="C3" s="11" t="s">
        <v>99</v>
      </c>
      <c r="D3" s="12" t="s">
        <v>93</v>
      </c>
      <c r="E3" s="8" t="s">
        <v>3</v>
      </c>
      <c r="F3" s="9">
        <v>6</v>
      </c>
      <c r="G3" s="56">
        <v>0</v>
      </c>
      <c r="H3" s="14">
        <f>G3*F3</f>
        <v>0</v>
      </c>
      <c r="I3" s="13">
        <v>0</v>
      </c>
      <c r="J3" s="14">
        <f>I3*F3</f>
        <v>0</v>
      </c>
      <c r="K3" s="15">
        <f>J3+H3</f>
        <v>0</v>
      </c>
    </row>
    <row r="4" spans="1:11" x14ac:dyDescent="0.25">
      <c r="A4" s="10" t="s">
        <v>25</v>
      </c>
      <c r="B4" s="11" t="s">
        <v>94</v>
      </c>
      <c r="C4" s="11"/>
      <c r="D4" s="12" t="s">
        <v>95</v>
      </c>
      <c r="E4" s="8" t="s">
        <v>14</v>
      </c>
      <c r="F4" s="9">
        <v>1</v>
      </c>
      <c r="G4" s="56">
        <v>0</v>
      </c>
      <c r="H4" s="14">
        <f t="shared" ref="H4:H6" si="0">G4*F4</f>
        <v>0</v>
      </c>
      <c r="I4" s="13">
        <v>0</v>
      </c>
      <c r="J4" s="14">
        <f>I4*F4</f>
        <v>0</v>
      </c>
      <c r="K4" s="15">
        <f>J4+H4</f>
        <v>0</v>
      </c>
    </row>
    <row r="5" spans="1:11" ht="30" x14ac:dyDescent="0.25">
      <c r="A5" s="10" t="s">
        <v>80</v>
      </c>
      <c r="B5" s="11" t="s">
        <v>96</v>
      </c>
      <c r="C5" s="11"/>
      <c r="D5" s="12" t="s">
        <v>97</v>
      </c>
      <c r="E5" s="8" t="s">
        <v>14</v>
      </c>
      <c r="F5" s="9">
        <v>1</v>
      </c>
      <c r="G5" s="56">
        <v>0</v>
      </c>
      <c r="H5" s="14">
        <f t="shared" si="0"/>
        <v>0</v>
      </c>
      <c r="I5" s="13">
        <v>0</v>
      </c>
      <c r="J5" s="14">
        <f>I5*F5</f>
        <v>0</v>
      </c>
      <c r="K5" s="15">
        <f>J5+H5</f>
        <v>0</v>
      </c>
    </row>
    <row r="6" spans="1:11" ht="30" x14ac:dyDescent="0.25">
      <c r="A6" s="10" t="s">
        <v>26</v>
      </c>
      <c r="B6" s="11" t="s">
        <v>98</v>
      </c>
      <c r="C6" s="11" t="s">
        <v>100</v>
      </c>
      <c r="D6" s="12" t="s">
        <v>101</v>
      </c>
      <c r="E6" s="8" t="s">
        <v>14</v>
      </c>
      <c r="F6" s="9">
        <v>3</v>
      </c>
      <c r="G6" s="56">
        <v>0</v>
      </c>
      <c r="H6" s="14">
        <f t="shared" si="0"/>
        <v>0</v>
      </c>
      <c r="I6" s="13">
        <v>0</v>
      </c>
      <c r="J6" s="14">
        <f>I6*F6</f>
        <v>0</v>
      </c>
      <c r="K6" s="15">
        <f>J6+H6</f>
        <v>0</v>
      </c>
    </row>
    <row r="7" spans="1:11" x14ac:dyDescent="0.25">
      <c r="A7" s="39" t="s">
        <v>102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10" t="s">
        <v>27</v>
      </c>
      <c r="B8" s="11" t="s">
        <v>104</v>
      </c>
      <c r="C8" s="11" t="s">
        <v>103</v>
      </c>
      <c r="D8" s="12" t="s">
        <v>105</v>
      </c>
      <c r="E8" s="8" t="s">
        <v>14</v>
      </c>
      <c r="F8" s="9">
        <v>1</v>
      </c>
      <c r="G8" s="13">
        <v>0</v>
      </c>
      <c r="H8" s="14">
        <f t="shared" ref="H8" si="1">G8*F8</f>
        <v>0</v>
      </c>
      <c r="I8" s="13">
        <v>0</v>
      </c>
      <c r="J8" s="14">
        <f>I8*F8</f>
        <v>0</v>
      </c>
      <c r="K8" s="15">
        <f>J8+H8</f>
        <v>0</v>
      </c>
    </row>
    <row r="9" spans="1:11" x14ac:dyDescent="0.25">
      <c r="A9" s="39" t="s">
        <v>106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A10" s="10" t="s">
        <v>81</v>
      </c>
      <c r="B10" s="11" t="s">
        <v>107</v>
      </c>
      <c r="C10" s="11" t="s">
        <v>119</v>
      </c>
      <c r="D10" s="12"/>
      <c r="E10" s="8" t="s">
        <v>4</v>
      </c>
      <c r="F10" s="9">
        <v>60</v>
      </c>
      <c r="G10" s="13">
        <v>0</v>
      </c>
      <c r="H10" s="14">
        <f t="shared" ref="H10:H24" si="2">G10*F10</f>
        <v>0</v>
      </c>
      <c r="I10" s="13">
        <v>0</v>
      </c>
      <c r="J10" s="14">
        <f t="shared" ref="J10:J24" si="3">I10*F10</f>
        <v>0</v>
      </c>
      <c r="K10" s="15">
        <f t="shared" ref="K10:K24" si="4">J10+H10</f>
        <v>0</v>
      </c>
    </row>
    <row r="11" spans="1:11" x14ac:dyDescent="0.25">
      <c r="A11" s="10" t="s">
        <v>28</v>
      </c>
      <c r="B11" s="11" t="s">
        <v>108</v>
      </c>
      <c r="C11" s="11" t="s">
        <v>120</v>
      </c>
      <c r="D11" s="12" t="s">
        <v>132</v>
      </c>
      <c r="E11" s="8" t="s">
        <v>137</v>
      </c>
      <c r="F11" s="9">
        <v>2</v>
      </c>
      <c r="G11" s="13">
        <v>0</v>
      </c>
      <c r="H11" s="14">
        <f t="shared" si="2"/>
        <v>0</v>
      </c>
      <c r="I11" s="13">
        <v>0</v>
      </c>
      <c r="J11" s="14">
        <f t="shared" si="3"/>
        <v>0</v>
      </c>
      <c r="K11" s="15">
        <f t="shared" si="4"/>
        <v>0</v>
      </c>
    </row>
    <row r="12" spans="1:11" x14ac:dyDescent="0.25">
      <c r="A12" s="10" t="s">
        <v>29</v>
      </c>
      <c r="B12" s="11" t="s">
        <v>107</v>
      </c>
      <c r="C12" s="11" t="s">
        <v>99</v>
      </c>
      <c r="D12" s="12"/>
      <c r="E12" s="8" t="s">
        <v>4</v>
      </c>
      <c r="F12" s="9">
        <v>30</v>
      </c>
      <c r="G12" s="13">
        <v>0</v>
      </c>
      <c r="H12" s="14">
        <f t="shared" si="2"/>
        <v>0</v>
      </c>
      <c r="I12" s="13">
        <v>0</v>
      </c>
      <c r="J12" s="14">
        <f t="shared" si="3"/>
        <v>0</v>
      </c>
      <c r="K12" s="15">
        <f t="shared" si="4"/>
        <v>0</v>
      </c>
    </row>
    <row r="13" spans="1:11" x14ac:dyDescent="0.25">
      <c r="A13" s="10" t="s">
        <v>30</v>
      </c>
      <c r="B13" s="11" t="s">
        <v>108</v>
      </c>
      <c r="C13" s="11" t="s">
        <v>121</v>
      </c>
      <c r="D13" s="12" t="s">
        <v>133</v>
      </c>
      <c r="E13" s="8" t="s">
        <v>137</v>
      </c>
      <c r="F13" s="9">
        <v>2</v>
      </c>
      <c r="G13" s="13">
        <v>0</v>
      </c>
      <c r="H13" s="14">
        <f t="shared" si="2"/>
        <v>0</v>
      </c>
      <c r="I13" s="13">
        <v>0</v>
      </c>
      <c r="J13" s="14">
        <f t="shared" si="3"/>
        <v>0</v>
      </c>
      <c r="K13" s="15">
        <f t="shared" si="4"/>
        <v>0</v>
      </c>
    </row>
    <row r="14" spans="1:11" x14ac:dyDescent="0.25">
      <c r="A14" s="10" t="s">
        <v>22</v>
      </c>
      <c r="B14" s="11" t="s">
        <v>109</v>
      </c>
      <c r="C14" s="11" t="s">
        <v>122</v>
      </c>
      <c r="D14" s="12" t="s">
        <v>134</v>
      </c>
      <c r="E14" s="8" t="s">
        <v>3</v>
      </c>
      <c r="F14" s="9">
        <v>6</v>
      </c>
      <c r="G14" s="13">
        <v>0</v>
      </c>
      <c r="H14" s="14">
        <f t="shared" si="2"/>
        <v>0</v>
      </c>
      <c r="I14" s="13">
        <v>0</v>
      </c>
      <c r="J14" s="14">
        <f t="shared" si="3"/>
        <v>0</v>
      </c>
      <c r="K14" s="15">
        <f t="shared" si="4"/>
        <v>0</v>
      </c>
    </row>
    <row r="15" spans="1:11" x14ac:dyDescent="0.25">
      <c r="A15" s="10" t="s">
        <v>23</v>
      </c>
      <c r="B15" s="11" t="s">
        <v>110</v>
      </c>
      <c r="C15" s="11" t="s">
        <v>123</v>
      </c>
      <c r="D15" s="12"/>
      <c r="E15" s="8" t="s">
        <v>4</v>
      </c>
      <c r="F15" s="9">
        <v>15</v>
      </c>
      <c r="G15" s="13">
        <v>0</v>
      </c>
      <c r="H15" s="14">
        <f t="shared" si="2"/>
        <v>0</v>
      </c>
      <c r="I15" s="13">
        <v>0</v>
      </c>
      <c r="J15" s="14">
        <f t="shared" si="3"/>
        <v>0</v>
      </c>
      <c r="K15" s="15">
        <f t="shared" si="4"/>
        <v>0</v>
      </c>
    </row>
    <row r="16" spans="1:11" x14ac:dyDescent="0.25">
      <c r="A16" s="10" t="s">
        <v>31</v>
      </c>
      <c r="B16" s="11" t="s">
        <v>110</v>
      </c>
      <c r="C16" s="11" t="s">
        <v>124</v>
      </c>
      <c r="D16" s="12"/>
      <c r="E16" s="8" t="s">
        <v>4</v>
      </c>
      <c r="F16" s="9">
        <v>30</v>
      </c>
      <c r="G16" s="13">
        <v>0</v>
      </c>
      <c r="H16" s="14">
        <f t="shared" si="2"/>
        <v>0</v>
      </c>
      <c r="I16" s="13">
        <v>0</v>
      </c>
      <c r="J16" s="14">
        <f t="shared" si="3"/>
        <v>0</v>
      </c>
      <c r="K16" s="15">
        <f t="shared" si="4"/>
        <v>0</v>
      </c>
    </row>
    <row r="17" spans="1:11" x14ac:dyDescent="0.25">
      <c r="A17" s="10" t="s">
        <v>32</v>
      </c>
      <c r="B17" s="11" t="s">
        <v>111</v>
      </c>
      <c r="C17" s="11" t="s">
        <v>125</v>
      </c>
      <c r="D17" s="12"/>
      <c r="E17" s="8" t="s">
        <v>4</v>
      </c>
      <c r="F17" s="9">
        <v>15</v>
      </c>
      <c r="G17" s="13">
        <v>0</v>
      </c>
      <c r="H17" s="14">
        <f t="shared" si="2"/>
        <v>0</v>
      </c>
      <c r="I17" s="13">
        <v>0</v>
      </c>
      <c r="J17" s="14">
        <f t="shared" si="3"/>
        <v>0</v>
      </c>
      <c r="K17" s="15">
        <f t="shared" si="4"/>
        <v>0</v>
      </c>
    </row>
    <row r="18" spans="1:11" x14ac:dyDescent="0.25">
      <c r="A18" s="10" t="s">
        <v>33</v>
      </c>
      <c r="B18" s="11" t="s">
        <v>112</v>
      </c>
      <c r="C18" s="11" t="s">
        <v>126</v>
      </c>
      <c r="D18" s="12" t="s">
        <v>135</v>
      </c>
      <c r="E18" s="8" t="s">
        <v>3</v>
      </c>
      <c r="F18" s="9">
        <v>3</v>
      </c>
      <c r="G18" s="13">
        <v>0</v>
      </c>
      <c r="H18" s="14">
        <f t="shared" si="2"/>
        <v>0</v>
      </c>
      <c r="I18" s="13">
        <v>0</v>
      </c>
      <c r="J18" s="14">
        <f t="shared" si="3"/>
        <v>0</v>
      </c>
      <c r="K18" s="15">
        <f t="shared" si="4"/>
        <v>0</v>
      </c>
    </row>
    <row r="19" spans="1:11" x14ac:dyDescent="0.25">
      <c r="A19" s="10" t="s">
        <v>34</v>
      </c>
      <c r="B19" s="11" t="s">
        <v>113</v>
      </c>
      <c r="C19" s="11" t="s">
        <v>127</v>
      </c>
      <c r="D19" s="12" t="s">
        <v>136</v>
      </c>
      <c r="E19" s="8" t="s">
        <v>3</v>
      </c>
      <c r="F19" s="9">
        <v>2</v>
      </c>
      <c r="G19" s="13">
        <v>0</v>
      </c>
      <c r="H19" s="14">
        <f t="shared" si="2"/>
        <v>0</v>
      </c>
      <c r="I19" s="13">
        <v>0</v>
      </c>
      <c r="J19" s="14">
        <f t="shared" si="3"/>
        <v>0</v>
      </c>
      <c r="K19" s="15">
        <f t="shared" si="4"/>
        <v>0</v>
      </c>
    </row>
    <row r="20" spans="1:11" x14ac:dyDescent="0.25">
      <c r="A20" s="10" t="s">
        <v>35</v>
      </c>
      <c r="B20" s="11" t="s">
        <v>114</v>
      </c>
      <c r="C20" s="11" t="s">
        <v>128</v>
      </c>
      <c r="D20" s="12"/>
      <c r="E20" s="8" t="s">
        <v>3</v>
      </c>
      <c r="F20" s="9">
        <v>3</v>
      </c>
      <c r="G20" s="13">
        <v>0</v>
      </c>
      <c r="H20" s="14">
        <f t="shared" si="2"/>
        <v>0</v>
      </c>
      <c r="I20" s="13">
        <v>0</v>
      </c>
      <c r="J20" s="14">
        <f t="shared" si="3"/>
        <v>0</v>
      </c>
      <c r="K20" s="15">
        <f t="shared" si="4"/>
        <v>0</v>
      </c>
    </row>
    <row r="21" spans="1:11" x14ac:dyDescent="0.25">
      <c r="A21" s="10" t="s">
        <v>36</v>
      </c>
      <c r="B21" s="11" t="s">
        <v>115</v>
      </c>
      <c r="C21" s="11" t="s">
        <v>129</v>
      </c>
      <c r="D21" s="12"/>
      <c r="E21" s="8" t="s">
        <v>3</v>
      </c>
      <c r="F21" s="9">
        <v>2</v>
      </c>
      <c r="G21" s="13">
        <v>0</v>
      </c>
      <c r="H21" s="14">
        <f t="shared" si="2"/>
        <v>0</v>
      </c>
      <c r="I21" s="13">
        <v>0</v>
      </c>
      <c r="J21" s="14">
        <f t="shared" si="3"/>
        <v>0</v>
      </c>
      <c r="K21" s="15">
        <f t="shared" si="4"/>
        <v>0</v>
      </c>
    </row>
    <row r="22" spans="1:11" x14ac:dyDescent="0.25">
      <c r="A22" s="10" t="s">
        <v>37</v>
      </c>
      <c r="B22" s="11" t="s">
        <v>116</v>
      </c>
      <c r="C22" s="11" t="s">
        <v>116</v>
      </c>
      <c r="D22" s="12"/>
      <c r="E22" s="8" t="s">
        <v>3</v>
      </c>
      <c r="F22" s="9">
        <v>18</v>
      </c>
      <c r="G22" s="13">
        <v>0</v>
      </c>
      <c r="H22" s="14">
        <f t="shared" si="2"/>
        <v>0</v>
      </c>
      <c r="I22" s="13">
        <v>0</v>
      </c>
      <c r="J22" s="14">
        <f t="shared" si="3"/>
        <v>0</v>
      </c>
      <c r="K22" s="15">
        <f t="shared" si="4"/>
        <v>0</v>
      </c>
    </row>
    <row r="23" spans="1:11" x14ac:dyDescent="0.25">
      <c r="A23" s="10" t="s">
        <v>84</v>
      </c>
      <c r="B23" s="11" t="s">
        <v>117</v>
      </c>
      <c r="C23" s="11" t="s">
        <v>130</v>
      </c>
      <c r="D23" s="12"/>
      <c r="E23" s="8" t="s">
        <v>3</v>
      </c>
      <c r="F23" s="9">
        <v>1</v>
      </c>
      <c r="G23" s="13">
        <v>0</v>
      </c>
      <c r="H23" s="14">
        <f t="shared" si="2"/>
        <v>0</v>
      </c>
      <c r="I23" s="13">
        <v>0</v>
      </c>
      <c r="J23" s="14">
        <f t="shared" si="3"/>
        <v>0</v>
      </c>
      <c r="K23" s="15">
        <f t="shared" si="4"/>
        <v>0</v>
      </c>
    </row>
    <row r="24" spans="1:11" x14ac:dyDescent="0.25">
      <c r="A24" s="10" t="s">
        <v>82</v>
      </c>
      <c r="B24" s="11" t="s">
        <v>118</v>
      </c>
      <c r="C24" s="11" t="s">
        <v>131</v>
      </c>
      <c r="D24" s="12"/>
      <c r="E24" s="8" t="s">
        <v>14</v>
      </c>
      <c r="F24" s="9">
        <v>1</v>
      </c>
      <c r="G24" s="13">
        <v>0</v>
      </c>
      <c r="H24" s="14">
        <f t="shared" si="2"/>
        <v>0</v>
      </c>
      <c r="I24" s="13">
        <v>0</v>
      </c>
      <c r="J24" s="14">
        <f t="shared" si="3"/>
        <v>0</v>
      </c>
      <c r="K24" s="15">
        <f t="shared" si="4"/>
        <v>0</v>
      </c>
    </row>
    <row r="25" spans="1:11" x14ac:dyDescent="0.25">
      <c r="A25" s="10" t="s">
        <v>83</v>
      </c>
      <c r="B25" s="11" t="s">
        <v>198</v>
      </c>
      <c r="C25" s="11" t="s">
        <v>123</v>
      </c>
      <c r="D25" s="12"/>
      <c r="E25" s="8" t="s">
        <v>3</v>
      </c>
      <c r="F25" s="9">
        <v>2</v>
      </c>
      <c r="G25" s="13">
        <v>0</v>
      </c>
      <c r="H25" s="14">
        <f t="shared" ref="H25:H27" si="5">G25*F25</f>
        <v>0</v>
      </c>
      <c r="I25" s="13">
        <v>0</v>
      </c>
      <c r="J25" s="14">
        <f t="shared" ref="J25:J27" si="6">I25*F25</f>
        <v>0</v>
      </c>
      <c r="K25" s="15">
        <f t="shared" ref="K25:K27" si="7">J25+H25</f>
        <v>0</v>
      </c>
    </row>
    <row r="26" spans="1:11" x14ac:dyDescent="0.25">
      <c r="A26" s="10" t="s">
        <v>38</v>
      </c>
      <c r="B26" s="11" t="s">
        <v>198</v>
      </c>
      <c r="C26" s="11" t="s">
        <v>124</v>
      </c>
      <c r="D26" s="12"/>
      <c r="E26" s="8" t="s">
        <v>3</v>
      </c>
      <c r="F26" s="9">
        <v>10</v>
      </c>
      <c r="G26" s="13">
        <v>0</v>
      </c>
      <c r="H26" s="14">
        <f t="shared" si="5"/>
        <v>0</v>
      </c>
      <c r="I26" s="13">
        <v>0</v>
      </c>
      <c r="J26" s="14">
        <f t="shared" si="6"/>
        <v>0</v>
      </c>
      <c r="K26" s="15">
        <f t="shared" si="7"/>
        <v>0</v>
      </c>
    </row>
    <row r="27" spans="1:11" x14ac:dyDescent="0.25">
      <c r="A27" s="10" t="s">
        <v>39</v>
      </c>
      <c r="B27" s="11" t="s">
        <v>198</v>
      </c>
      <c r="C27" s="11" t="s">
        <v>125</v>
      </c>
      <c r="D27" s="12"/>
      <c r="E27" s="8" t="s">
        <v>3</v>
      </c>
      <c r="F27" s="9">
        <v>2</v>
      </c>
      <c r="G27" s="13">
        <v>0</v>
      </c>
      <c r="H27" s="14">
        <f t="shared" si="5"/>
        <v>0</v>
      </c>
      <c r="I27" s="13">
        <v>0</v>
      </c>
      <c r="J27" s="14">
        <f t="shared" si="6"/>
        <v>0</v>
      </c>
      <c r="K27" s="15">
        <f t="shared" si="7"/>
        <v>0</v>
      </c>
    </row>
    <row r="28" spans="1:11" s="22" customFormat="1" x14ac:dyDescent="0.25">
      <c r="A28" s="39" t="s">
        <v>138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25">
      <c r="A29" s="10" t="s">
        <v>40</v>
      </c>
      <c r="B29" s="11" t="s">
        <v>139</v>
      </c>
      <c r="C29" s="11" t="s">
        <v>212</v>
      </c>
      <c r="D29" s="12" t="s">
        <v>220</v>
      </c>
      <c r="E29" s="8" t="s">
        <v>3</v>
      </c>
      <c r="F29" s="9">
        <v>5</v>
      </c>
      <c r="G29" s="13">
        <v>0</v>
      </c>
      <c r="H29" s="14">
        <f>G29*F29</f>
        <v>0</v>
      </c>
      <c r="I29" s="13">
        <v>0</v>
      </c>
      <c r="J29" s="14">
        <f>I29*F29</f>
        <v>0</v>
      </c>
      <c r="K29" s="15">
        <f>J29+H29</f>
        <v>0</v>
      </c>
    </row>
    <row r="30" spans="1:11" x14ac:dyDescent="0.25">
      <c r="A30" s="10" t="s">
        <v>41</v>
      </c>
      <c r="B30" s="11" t="s">
        <v>140</v>
      </c>
      <c r="C30" s="11" t="s">
        <v>213</v>
      </c>
      <c r="D30" s="12"/>
      <c r="E30" s="8" t="s">
        <v>3</v>
      </c>
      <c r="F30" s="9">
        <v>15</v>
      </c>
      <c r="G30" s="13">
        <v>0</v>
      </c>
      <c r="H30" s="14">
        <f t="shared" ref="H30:H39" si="8">G30*F30</f>
        <v>0</v>
      </c>
      <c r="I30" s="13">
        <v>0</v>
      </c>
      <c r="J30" s="14">
        <f t="shared" ref="J30:J39" si="9">I30*F30</f>
        <v>0</v>
      </c>
      <c r="K30" s="15">
        <f t="shared" ref="K30:K39" si="10">J30+H30</f>
        <v>0</v>
      </c>
    </row>
    <row r="31" spans="1:11" x14ac:dyDescent="0.25">
      <c r="A31" s="10" t="s">
        <v>85</v>
      </c>
      <c r="B31" s="11" t="s">
        <v>141</v>
      </c>
      <c r="C31" s="11" t="s">
        <v>214</v>
      </c>
      <c r="D31" s="12"/>
      <c r="E31" s="8" t="s">
        <v>3</v>
      </c>
      <c r="F31" s="9">
        <v>5</v>
      </c>
      <c r="G31" s="13">
        <v>0</v>
      </c>
      <c r="H31" s="14">
        <f t="shared" si="8"/>
        <v>0</v>
      </c>
      <c r="I31" s="13">
        <v>0</v>
      </c>
      <c r="J31" s="14">
        <f t="shared" si="9"/>
        <v>0</v>
      </c>
      <c r="K31" s="15">
        <f t="shared" si="10"/>
        <v>0</v>
      </c>
    </row>
    <row r="32" spans="1:11" x14ac:dyDescent="0.25">
      <c r="A32" s="10" t="s">
        <v>42</v>
      </c>
      <c r="B32" s="11" t="s">
        <v>139</v>
      </c>
      <c r="C32" s="11" t="s">
        <v>215</v>
      </c>
      <c r="D32" s="12" t="s">
        <v>220</v>
      </c>
      <c r="E32" s="8" t="s">
        <v>3</v>
      </c>
      <c r="F32" s="9">
        <v>8</v>
      </c>
      <c r="G32" s="13">
        <v>0</v>
      </c>
      <c r="H32" s="14">
        <f t="shared" si="8"/>
        <v>0</v>
      </c>
      <c r="I32" s="13">
        <v>0</v>
      </c>
      <c r="J32" s="14">
        <f t="shared" si="9"/>
        <v>0</v>
      </c>
      <c r="K32" s="15">
        <f t="shared" si="10"/>
        <v>0</v>
      </c>
    </row>
    <row r="33" spans="1:11" x14ac:dyDescent="0.25">
      <c r="A33" s="10" t="s">
        <v>43</v>
      </c>
      <c r="B33" s="11" t="s">
        <v>140</v>
      </c>
      <c r="C33" s="11" t="s">
        <v>216</v>
      </c>
      <c r="D33" s="12"/>
      <c r="E33" s="8" t="s">
        <v>3</v>
      </c>
      <c r="F33" s="9">
        <v>30</v>
      </c>
      <c r="G33" s="13">
        <v>0</v>
      </c>
      <c r="H33" s="14">
        <f t="shared" si="8"/>
        <v>0</v>
      </c>
      <c r="I33" s="13">
        <v>0</v>
      </c>
      <c r="J33" s="14">
        <f t="shared" si="9"/>
        <v>0</v>
      </c>
      <c r="K33" s="15">
        <f t="shared" si="10"/>
        <v>0</v>
      </c>
    </row>
    <row r="34" spans="1:11" x14ac:dyDescent="0.25">
      <c r="A34" s="10" t="s">
        <v>44</v>
      </c>
      <c r="B34" s="11" t="s">
        <v>141</v>
      </c>
      <c r="C34" s="11" t="s">
        <v>217</v>
      </c>
      <c r="D34" s="12"/>
      <c r="E34" s="8" t="s">
        <v>3</v>
      </c>
      <c r="F34" s="9">
        <v>6</v>
      </c>
      <c r="G34" s="13">
        <v>0</v>
      </c>
      <c r="H34" s="14">
        <f t="shared" si="8"/>
        <v>0</v>
      </c>
      <c r="I34" s="13">
        <v>0</v>
      </c>
      <c r="J34" s="14">
        <f t="shared" si="9"/>
        <v>0</v>
      </c>
      <c r="K34" s="15">
        <f t="shared" si="10"/>
        <v>0</v>
      </c>
    </row>
    <row r="35" spans="1:11" x14ac:dyDescent="0.25">
      <c r="A35" s="10" t="s">
        <v>45</v>
      </c>
      <c r="B35" s="11" t="s">
        <v>142</v>
      </c>
      <c r="C35" s="11"/>
      <c r="D35" s="12"/>
      <c r="E35" s="8" t="s">
        <v>14</v>
      </c>
      <c r="F35" s="9">
        <v>1</v>
      </c>
      <c r="G35" s="13">
        <v>0</v>
      </c>
      <c r="H35" s="14">
        <f t="shared" si="8"/>
        <v>0</v>
      </c>
      <c r="I35" s="13">
        <v>0</v>
      </c>
      <c r="J35" s="14">
        <f t="shared" si="9"/>
        <v>0</v>
      </c>
      <c r="K35" s="15">
        <f t="shared" si="10"/>
        <v>0</v>
      </c>
    </row>
    <row r="36" spans="1:11" ht="30" x14ac:dyDescent="0.25">
      <c r="A36" s="10" t="s">
        <v>46</v>
      </c>
      <c r="B36" s="11" t="s">
        <v>143</v>
      </c>
      <c r="C36" s="11" t="s">
        <v>224</v>
      </c>
      <c r="D36" s="12" t="s">
        <v>223</v>
      </c>
      <c r="E36" s="8" t="s">
        <v>3</v>
      </c>
      <c r="F36" s="9">
        <v>1</v>
      </c>
      <c r="G36" s="13">
        <v>0</v>
      </c>
      <c r="H36" s="14">
        <f t="shared" si="8"/>
        <v>0</v>
      </c>
      <c r="I36" s="13">
        <v>0</v>
      </c>
      <c r="J36" s="14">
        <f t="shared" si="9"/>
        <v>0</v>
      </c>
      <c r="K36" s="15">
        <f t="shared" si="10"/>
        <v>0</v>
      </c>
    </row>
    <row r="37" spans="1:11" x14ac:dyDescent="0.25">
      <c r="A37" s="10" t="s">
        <v>47</v>
      </c>
      <c r="B37" s="11" t="s">
        <v>144</v>
      </c>
      <c r="C37" s="11" t="s">
        <v>218</v>
      </c>
      <c r="D37" s="12" t="s">
        <v>221</v>
      </c>
      <c r="E37" s="8" t="s">
        <v>3</v>
      </c>
      <c r="F37" s="9">
        <v>1</v>
      </c>
      <c r="G37" s="13">
        <v>0</v>
      </c>
      <c r="H37" s="14">
        <f t="shared" si="8"/>
        <v>0</v>
      </c>
      <c r="I37" s="13">
        <v>0</v>
      </c>
      <c r="J37" s="14">
        <f t="shared" si="9"/>
        <v>0</v>
      </c>
      <c r="K37" s="15">
        <f t="shared" si="10"/>
        <v>0</v>
      </c>
    </row>
    <row r="38" spans="1:11" x14ac:dyDescent="0.25">
      <c r="A38" s="10" t="s">
        <v>48</v>
      </c>
      <c r="B38" s="11" t="s">
        <v>145</v>
      </c>
      <c r="C38" s="11" t="s">
        <v>219</v>
      </c>
      <c r="D38" s="12" t="s">
        <v>222</v>
      </c>
      <c r="E38" s="8" t="s">
        <v>3</v>
      </c>
      <c r="F38" s="9">
        <v>3</v>
      </c>
      <c r="G38" s="13">
        <v>0</v>
      </c>
      <c r="H38" s="14">
        <f t="shared" si="8"/>
        <v>0</v>
      </c>
      <c r="I38" s="13">
        <v>0</v>
      </c>
      <c r="J38" s="14">
        <f t="shared" si="9"/>
        <v>0</v>
      </c>
      <c r="K38" s="15">
        <f t="shared" si="10"/>
        <v>0</v>
      </c>
    </row>
    <row r="39" spans="1:11" x14ac:dyDescent="0.25">
      <c r="A39" s="10" t="s">
        <v>49</v>
      </c>
      <c r="B39" s="11" t="s">
        <v>225</v>
      </c>
      <c r="C39" s="11" t="s">
        <v>226</v>
      </c>
      <c r="D39" s="12"/>
      <c r="E39" s="8" t="s">
        <v>3</v>
      </c>
      <c r="F39" s="9">
        <v>1</v>
      </c>
      <c r="G39" s="13">
        <v>0</v>
      </c>
      <c r="H39" s="14">
        <f t="shared" si="8"/>
        <v>0</v>
      </c>
      <c r="I39" s="13">
        <v>0</v>
      </c>
      <c r="J39" s="14">
        <f t="shared" si="9"/>
        <v>0</v>
      </c>
      <c r="K39" s="15">
        <f t="shared" si="10"/>
        <v>0</v>
      </c>
    </row>
    <row r="40" spans="1:11" x14ac:dyDescent="0.25">
      <c r="A40" s="39" t="s">
        <v>162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10" t="s">
        <v>54</v>
      </c>
      <c r="B41" s="11" t="s">
        <v>163</v>
      </c>
      <c r="C41" s="11" t="s">
        <v>146</v>
      </c>
      <c r="D41" s="12" t="s">
        <v>156</v>
      </c>
      <c r="E41" s="8" t="s">
        <v>3</v>
      </c>
      <c r="F41" s="9">
        <v>1</v>
      </c>
      <c r="G41" s="13">
        <v>0</v>
      </c>
      <c r="H41" s="14">
        <f t="shared" ref="H41:H51" si="11">G41*F41</f>
        <v>0</v>
      </c>
      <c r="I41" s="13">
        <v>0</v>
      </c>
      <c r="J41" s="14">
        <f t="shared" ref="J41:J51" si="12">I41*F41</f>
        <v>0</v>
      </c>
      <c r="K41" s="15">
        <f t="shared" ref="K41:K51" si="13">J41+H41</f>
        <v>0</v>
      </c>
    </row>
    <row r="42" spans="1:11" x14ac:dyDescent="0.25">
      <c r="A42" s="10" t="s">
        <v>55</v>
      </c>
      <c r="B42" s="11" t="s">
        <v>163</v>
      </c>
      <c r="C42" s="11" t="s">
        <v>147</v>
      </c>
      <c r="D42" s="12" t="s">
        <v>157</v>
      </c>
      <c r="E42" s="8" t="s">
        <v>3</v>
      </c>
      <c r="F42" s="9">
        <v>1</v>
      </c>
      <c r="G42" s="13">
        <v>0</v>
      </c>
      <c r="H42" s="14">
        <f t="shared" si="11"/>
        <v>0</v>
      </c>
      <c r="I42" s="13">
        <v>0</v>
      </c>
      <c r="J42" s="14">
        <f t="shared" si="12"/>
        <v>0</v>
      </c>
      <c r="K42" s="15">
        <f t="shared" si="13"/>
        <v>0</v>
      </c>
    </row>
    <row r="43" spans="1:11" x14ac:dyDescent="0.25">
      <c r="A43" s="10" t="s">
        <v>56</v>
      </c>
      <c r="B43" s="11" t="s">
        <v>164</v>
      </c>
      <c r="C43" s="11" t="s">
        <v>148</v>
      </c>
      <c r="D43" s="12" t="s">
        <v>158</v>
      </c>
      <c r="E43" s="8" t="s">
        <v>3</v>
      </c>
      <c r="F43" s="9">
        <v>1</v>
      </c>
      <c r="G43" s="13">
        <v>0</v>
      </c>
      <c r="H43" s="14">
        <f t="shared" si="11"/>
        <v>0</v>
      </c>
      <c r="I43" s="13">
        <v>0</v>
      </c>
      <c r="J43" s="14">
        <f t="shared" si="12"/>
        <v>0</v>
      </c>
      <c r="K43" s="15">
        <f t="shared" si="13"/>
        <v>0</v>
      </c>
    </row>
    <row r="44" spans="1:11" x14ac:dyDescent="0.25">
      <c r="A44" s="10" t="s">
        <v>57</v>
      </c>
      <c r="B44" s="11" t="s">
        <v>165</v>
      </c>
      <c r="C44" s="11" t="s">
        <v>149</v>
      </c>
      <c r="D44" s="12" t="s">
        <v>159</v>
      </c>
      <c r="E44" s="8" t="s">
        <v>3</v>
      </c>
      <c r="F44" s="9">
        <v>2</v>
      </c>
      <c r="G44" s="13">
        <v>0</v>
      </c>
      <c r="H44" s="14">
        <f t="shared" si="11"/>
        <v>0</v>
      </c>
      <c r="I44" s="13">
        <v>0</v>
      </c>
      <c r="J44" s="14">
        <f t="shared" si="12"/>
        <v>0</v>
      </c>
      <c r="K44" s="15">
        <f t="shared" si="13"/>
        <v>0</v>
      </c>
    </row>
    <row r="45" spans="1:11" x14ac:dyDescent="0.25">
      <c r="A45" s="10" t="s">
        <v>58</v>
      </c>
      <c r="B45" s="11" t="s">
        <v>165</v>
      </c>
      <c r="C45" s="11" t="s">
        <v>150</v>
      </c>
      <c r="D45" s="12" t="s">
        <v>160</v>
      </c>
      <c r="E45" s="8" t="s">
        <v>3</v>
      </c>
      <c r="F45" s="9">
        <v>2</v>
      </c>
      <c r="G45" s="13">
        <v>0</v>
      </c>
      <c r="H45" s="14">
        <f t="shared" si="11"/>
        <v>0</v>
      </c>
      <c r="I45" s="13">
        <v>0</v>
      </c>
      <c r="J45" s="14">
        <f t="shared" si="12"/>
        <v>0</v>
      </c>
      <c r="K45" s="15">
        <f t="shared" si="13"/>
        <v>0</v>
      </c>
    </row>
    <row r="46" spans="1:11" x14ac:dyDescent="0.25">
      <c r="A46" s="10" t="s">
        <v>59</v>
      </c>
      <c r="B46" s="11" t="s">
        <v>165</v>
      </c>
      <c r="C46" s="11" t="s">
        <v>151</v>
      </c>
      <c r="D46" s="12" t="s">
        <v>161</v>
      </c>
      <c r="E46" s="8" t="s">
        <v>3</v>
      </c>
      <c r="F46" s="9">
        <v>2</v>
      </c>
      <c r="G46" s="13">
        <v>0</v>
      </c>
      <c r="H46" s="14">
        <f t="shared" si="11"/>
        <v>0</v>
      </c>
      <c r="I46" s="13">
        <v>0</v>
      </c>
      <c r="J46" s="14">
        <f t="shared" si="12"/>
        <v>0</v>
      </c>
      <c r="K46" s="15">
        <f t="shared" si="13"/>
        <v>0</v>
      </c>
    </row>
    <row r="47" spans="1:11" x14ac:dyDescent="0.25">
      <c r="A47" s="10" t="s">
        <v>60</v>
      </c>
      <c r="B47" s="11" t="s">
        <v>165</v>
      </c>
      <c r="C47" s="11" t="s">
        <v>152</v>
      </c>
      <c r="D47" s="12" t="s">
        <v>159</v>
      </c>
      <c r="E47" s="8" t="s">
        <v>3</v>
      </c>
      <c r="F47" s="9">
        <v>3</v>
      </c>
      <c r="G47" s="13">
        <v>0</v>
      </c>
      <c r="H47" s="14">
        <f t="shared" si="11"/>
        <v>0</v>
      </c>
      <c r="I47" s="13">
        <v>0</v>
      </c>
      <c r="J47" s="14">
        <f t="shared" si="12"/>
        <v>0</v>
      </c>
      <c r="K47" s="15">
        <f t="shared" si="13"/>
        <v>0</v>
      </c>
    </row>
    <row r="48" spans="1:11" x14ac:dyDescent="0.25">
      <c r="A48" s="10" t="s">
        <v>61</v>
      </c>
      <c r="B48" s="11" t="s">
        <v>165</v>
      </c>
      <c r="C48" s="11" t="s">
        <v>153</v>
      </c>
      <c r="D48" s="12" t="s">
        <v>160</v>
      </c>
      <c r="E48" s="8" t="s">
        <v>3</v>
      </c>
      <c r="F48" s="9">
        <v>1</v>
      </c>
      <c r="G48" s="13">
        <v>0</v>
      </c>
      <c r="H48" s="14">
        <f t="shared" si="11"/>
        <v>0</v>
      </c>
      <c r="I48" s="13">
        <v>0</v>
      </c>
      <c r="J48" s="14">
        <f t="shared" si="12"/>
        <v>0</v>
      </c>
      <c r="K48" s="15">
        <f t="shared" si="13"/>
        <v>0</v>
      </c>
    </row>
    <row r="49" spans="1:11" x14ac:dyDescent="0.25">
      <c r="A49" s="10" t="s">
        <v>62</v>
      </c>
      <c r="B49" s="11" t="s">
        <v>165</v>
      </c>
      <c r="C49" s="11" t="s">
        <v>154</v>
      </c>
      <c r="D49" s="12" t="s">
        <v>161</v>
      </c>
      <c r="E49" s="8" t="s">
        <v>3</v>
      </c>
      <c r="F49" s="9">
        <v>1</v>
      </c>
      <c r="G49" s="13">
        <v>0</v>
      </c>
      <c r="H49" s="14">
        <f t="shared" si="11"/>
        <v>0</v>
      </c>
      <c r="I49" s="13">
        <v>0</v>
      </c>
      <c r="J49" s="14">
        <f t="shared" si="12"/>
        <v>0</v>
      </c>
      <c r="K49" s="15">
        <f t="shared" si="13"/>
        <v>0</v>
      </c>
    </row>
    <row r="50" spans="1:11" x14ac:dyDescent="0.25">
      <c r="A50" s="10" t="s">
        <v>63</v>
      </c>
      <c r="B50" s="11" t="s">
        <v>166</v>
      </c>
      <c r="C50" s="11" t="s">
        <v>155</v>
      </c>
      <c r="D50" s="12"/>
      <c r="E50" s="8" t="s">
        <v>137</v>
      </c>
      <c r="F50" s="9">
        <v>1</v>
      </c>
      <c r="G50" s="13">
        <v>0</v>
      </c>
      <c r="H50" s="14">
        <f t="shared" si="11"/>
        <v>0</v>
      </c>
      <c r="I50" s="13">
        <v>0</v>
      </c>
      <c r="J50" s="14">
        <f t="shared" si="12"/>
        <v>0</v>
      </c>
      <c r="K50" s="15">
        <f t="shared" si="13"/>
        <v>0</v>
      </c>
    </row>
    <row r="51" spans="1:11" x14ac:dyDescent="0.25">
      <c r="A51" s="10" t="s">
        <v>64</v>
      </c>
      <c r="B51" s="11" t="s">
        <v>167</v>
      </c>
      <c r="C51" s="11"/>
      <c r="D51" s="12"/>
      <c r="E51" s="8" t="s">
        <v>14</v>
      </c>
      <c r="F51" s="9">
        <v>2</v>
      </c>
      <c r="G51" s="13">
        <v>0</v>
      </c>
      <c r="H51" s="14">
        <f t="shared" si="11"/>
        <v>0</v>
      </c>
      <c r="I51" s="13">
        <v>0</v>
      </c>
      <c r="J51" s="14">
        <f t="shared" si="12"/>
        <v>0</v>
      </c>
      <c r="K51" s="15">
        <f t="shared" si="13"/>
        <v>0</v>
      </c>
    </row>
    <row r="52" spans="1:11" x14ac:dyDescent="0.25">
      <c r="A52" s="39" t="s">
        <v>168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x14ac:dyDescent="0.25">
      <c r="A53" s="10" t="s">
        <v>65</v>
      </c>
      <c r="B53" s="11" t="s">
        <v>169</v>
      </c>
      <c r="C53" s="11" t="s">
        <v>175</v>
      </c>
      <c r="D53" s="12"/>
      <c r="E53" s="8" t="s">
        <v>4</v>
      </c>
      <c r="F53" s="9">
        <v>20</v>
      </c>
      <c r="G53" s="13">
        <v>0</v>
      </c>
      <c r="H53" s="14">
        <f t="shared" ref="H53:H60" si="14">G53*F53</f>
        <v>0</v>
      </c>
      <c r="I53" s="13">
        <v>0</v>
      </c>
      <c r="J53" s="14">
        <f t="shared" ref="J53:J60" si="15">I53*F53</f>
        <v>0</v>
      </c>
      <c r="K53" s="15">
        <f t="shared" ref="K53:K60" si="16">J53+H53</f>
        <v>0</v>
      </c>
    </row>
    <row r="54" spans="1:11" x14ac:dyDescent="0.25">
      <c r="A54" s="10" t="s">
        <v>50</v>
      </c>
      <c r="B54" s="11" t="s">
        <v>170</v>
      </c>
      <c r="C54" s="11" t="s">
        <v>176</v>
      </c>
      <c r="D54" s="12"/>
      <c r="E54" s="8" t="s">
        <v>3</v>
      </c>
      <c r="F54" s="9">
        <v>15</v>
      </c>
      <c r="G54" s="13">
        <v>0</v>
      </c>
      <c r="H54" s="14">
        <f t="shared" si="14"/>
        <v>0</v>
      </c>
      <c r="I54" s="13">
        <v>0</v>
      </c>
      <c r="J54" s="14">
        <f t="shared" si="15"/>
        <v>0</v>
      </c>
      <c r="K54" s="15">
        <f t="shared" si="16"/>
        <v>0</v>
      </c>
    </row>
    <row r="55" spans="1:11" x14ac:dyDescent="0.25">
      <c r="A55" s="10" t="s">
        <v>51</v>
      </c>
      <c r="B55" s="11" t="s">
        <v>171</v>
      </c>
      <c r="C55" s="11" t="s">
        <v>177</v>
      </c>
      <c r="D55" s="12"/>
      <c r="E55" s="8" t="s">
        <v>3</v>
      </c>
      <c r="F55" s="9">
        <v>15</v>
      </c>
      <c r="G55" s="13">
        <v>0</v>
      </c>
      <c r="H55" s="14">
        <f t="shared" si="14"/>
        <v>0</v>
      </c>
      <c r="I55" s="13">
        <v>0</v>
      </c>
      <c r="J55" s="14">
        <f t="shared" si="15"/>
        <v>0</v>
      </c>
      <c r="K55" s="15">
        <f t="shared" si="16"/>
        <v>0</v>
      </c>
    </row>
    <row r="56" spans="1:11" x14ac:dyDescent="0.25">
      <c r="A56" s="10" t="s">
        <v>52</v>
      </c>
      <c r="B56" s="11" t="s">
        <v>172</v>
      </c>
      <c r="C56" s="11" t="s">
        <v>178</v>
      </c>
      <c r="D56" s="12" t="s">
        <v>183</v>
      </c>
      <c r="E56" s="8" t="s">
        <v>4</v>
      </c>
      <c r="F56" s="9">
        <v>10</v>
      </c>
      <c r="G56" s="13">
        <v>0</v>
      </c>
      <c r="H56" s="14">
        <f t="shared" si="14"/>
        <v>0</v>
      </c>
      <c r="I56" s="13">
        <v>0</v>
      </c>
      <c r="J56" s="14">
        <f t="shared" si="15"/>
        <v>0</v>
      </c>
      <c r="K56" s="15">
        <f t="shared" si="16"/>
        <v>0</v>
      </c>
    </row>
    <row r="57" spans="1:11" x14ac:dyDescent="0.25">
      <c r="A57" s="10" t="s">
        <v>66</v>
      </c>
      <c r="B57" s="11" t="s">
        <v>173</v>
      </c>
      <c r="C57" s="11" t="s">
        <v>179</v>
      </c>
      <c r="D57" s="12"/>
      <c r="E57" s="8" t="s">
        <v>3</v>
      </c>
      <c r="F57" s="9">
        <v>10</v>
      </c>
      <c r="G57" s="13">
        <v>0</v>
      </c>
      <c r="H57" s="14">
        <f t="shared" si="14"/>
        <v>0</v>
      </c>
      <c r="I57" s="13">
        <v>0</v>
      </c>
      <c r="J57" s="14">
        <f t="shared" si="15"/>
        <v>0</v>
      </c>
      <c r="K57" s="15">
        <f t="shared" si="16"/>
        <v>0</v>
      </c>
    </row>
    <row r="58" spans="1:11" x14ac:dyDescent="0.25">
      <c r="A58" s="10" t="s">
        <v>67</v>
      </c>
      <c r="B58" s="11" t="s">
        <v>172</v>
      </c>
      <c r="C58" s="11" t="s">
        <v>180</v>
      </c>
      <c r="D58" s="12" t="s">
        <v>183</v>
      </c>
      <c r="E58" s="8" t="s">
        <v>4</v>
      </c>
      <c r="F58" s="9">
        <v>10</v>
      </c>
      <c r="G58" s="13">
        <v>0</v>
      </c>
      <c r="H58" s="14">
        <f t="shared" si="14"/>
        <v>0</v>
      </c>
      <c r="I58" s="13">
        <v>0</v>
      </c>
      <c r="J58" s="14">
        <f t="shared" si="15"/>
        <v>0</v>
      </c>
      <c r="K58" s="15">
        <f t="shared" si="16"/>
        <v>0</v>
      </c>
    </row>
    <row r="59" spans="1:11" x14ac:dyDescent="0.25">
      <c r="A59" s="10" t="s">
        <v>68</v>
      </c>
      <c r="B59" s="11" t="s">
        <v>173</v>
      </c>
      <c r="C59" s="11" t="s">
        <v>181</v>
      </c>
      <c r="D59" s="12"/>
      <c r="E59" s="8" t="s">
        <v>3</v>
      </c>
      <c r="F59" s="9">
        <v>10</v>
      </c>
      <c r="G59" s="13">
        <v>0</v>
      </c>
      <c r="H59" s="14">
        <f t="shared" si="14"/>
        <v>0</v>
      </c>
      <c r="I59" s="13">
        <v>0</v>
      </c>
      <c r="J59" s="14">
        <f t="shared" si="15"/>
        <v>0</v>
      </c>
      <c r="K59" s="15">
        <f t="shared" si="16"/>
        <v>0</v>
      </c>
    </row>
    <row r="60" spans="1:11" x14ac:dyDescent="0.25">
      <c r="A60" s="10" t="s">
        <v>69</v>
      </c>
      <c r="B60" s="11" t="s">
        <v>174</v>
      </c>
      <c r="C60" s="11" t="s">
        <v>182</v>
      </c>
      <c r="D60" s="12"/>
      <c r="E60" s="8" t="s">
        <v>184</v>
      </c>
      <c r="F60" s="9">
        <v>1</v>
      </c>
      <c r="G60" s="13">
        <v>0</v>
      </c>
      <c r="H60" s="14">
        <f t="shared" si="14"/>
        <v>0</v>
      </c>
      <c r="I60" s="13">
        <v>0</v>
      </c>
      <c r="J60" s="14">
        <f t="shared" si="15"/>
        <v>0</v>
      </c>
      <c r="K60" s="15">
        <f t="shared" si="16"/>
        <v>0</v>
      </c>
    </row>
    <row r="61" spans="1:11" x14ac:dyDescent="0.25">
      <c r="A61" s="39" t="s">
        <v>53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45" x14ac:dyDescent="0.25">
      <c r="A62" s="10" t="s">
        <v>70</v>
      </c>
      <c r="B62" s="11" t="s">
        <v>185</v>
      </c>
      <c r="C62" s="11" t="s">
        <v>189</v>
      </c>
      <c r="D62" s="12" t="s">
        <v>192</v>
      </c>
      <c r="E62" s="8" t="s">
        <v>14</v>
      </c>
      <c r="F62" s="9">
        <v>1</v>
      </c>
      <c r="G62" s="13">
        <v>0</v>
      </c>
      <c r="H62" s="14">
        <f t="shared" ref="H62:H65" si="17">G62*F62</f>
        <v>0</v>
      </c>
      <c r="I62" s="13">
        <v>0</v>
      </c>
      <c r="J62" s="14">
        <f t="shared" ref="J62:J65" si="18">I62*F62</f>
        <v>0</v>
      </c>
      <c r="K62" s="15">
        <f t="shared" ref="K62:K65" si="19">J62+H62</f>
        <v>0</v>
      </c>
    </row>
    <row r="63" spans="1:11" x14ac:dyDescent="0.25">
      <c r="A63" s="10" t="s">
        <v>71</v>
      </c>
      <c r="B63" s="11" t="s">
        <v>186</v>
      </c>
      <c r="C63" s="11" t="s">
        <v>190</v>
      </c>
      <c r="D63" s="12"/>
      <c r="E63" s="8" t="s">
        <v>21</v>
      </c>
      <c r="F63" s="9">
        <v>0.5</v>
      </c>
      <c r="G63" s="13">
        <v>0</v>
      </c>
      <c r="H63" s="14">
        <f t="shared" si="17"/>
        <v>0</v>
      </c>
      <c r="I63" s="13">
        <v>0</v>
      </c>
      <c r="J63" s="14">
        <f t="shared" si="18"/>
        <v>0</v>
      </c>
      <c r="K63" s="15">
        <f t="shared" si="19"/>
        <v>0</v>
      </c>
    </row>
    <row r="64" spans="1:11" ht="75" x14ac:dyDescent="0.25">
      <c r="A64" s="10" t="s">
        <v>72</v>
      </c>
      <c r="B64" s="11" t="s">
        <v>187</v>
      </c>
      <c r="C64" s="11"/>
      <c r="D64" s="12" t="s">
        <v>193</v>
      </c>
      <c r="E64" s="8" t="s">
        <v>14</v>
      </c>
      <c r="F64" s="9">
        <v>1</v>
      </c>
      <c r="G64" s="13">
        <v>0</v>
      </c>
      <c r="H64" s="14">
        <f t="shared" si="17"/>
        <v>0</v>
      </c>
      <c r="I64" s="13">
        <v>0</v>
      </c>
      <c r="J64" s="14">
        <f t="shared" si="18"/>
        <v>0</v>
      </c>
      <c r="K64" s="15">
        <f t="shared" si="19"/>
        <v>0</v>
      </c>
    </row>
    <row r="65" spans="1:11" x14ac:dyDescent="0.25">
      <c r="A65" s="10" t="s">
        <v>73</v>
      </c>
      <c r="B65" s="11" t="s">
        <v>188</v>
      </c>
      <c r="C65" s="11" t="s">
        <v>191</v>
      </c>
      <c r="D65" s="12"/>
      <c r="E65" s="8" t="s">
        <v>21</v>
      </c>
      <c r="F65" s="9">
        <v>8</v>
      </c>
      <c r="G65" s="13">
        <v>0</v>
      </c>
      <c r="H65" s="14">
        <f t="shared" si="17"/>
        <v>0</v>
      </c>
      <c r="I65" s="13">
        <v>0</v>
      </c>
      <c r="J65" s="14">
        <f t="shared" si="18"/>
        <v>0</v>
      </c>
      <c r="K65" s="15">
        <f t="shared" si="19"/>
        <v>0</v>
      </c>
    </row>
    <row r="66" spans="1:11" x14ac:dyDescent="0.25">
      <c r="A66" s="39" t="s">
        <v>199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x14ac:dyDescent="0.25">
      <c r="A67" s="10" t="s">
        <v>74</v>
      </c>
      <c r="B67" s="40" t="s">
        <v>228</v>
      </c>
      <c r="C67" s="41"/>
      <c r="D67" s="42"/>
      <c r="E67" s="8" t="s">
        <v>14</v>
      </c>
      <c r="F67" s="9">
        <v>1</v>
      </c>
      <c r="G67" s="32">
        <v>0</v>
      </c>
      <c r="H67" s="14">
        <f t="shared" ref="H67:H78" si="20">G67*F67</f>
        <v>0</v>
      </c>
      <c r="I67" s="32">
        <v>0</v>
      </c>
      <c r="J67" s="14">
        <f t="shared" ref="J67:J78" si="21">I67*F67</f>
        <v>0</v>
      </c>
      <c r="K67" s="15">
        <f t="shared" ref="K67:K78" si="22">J67+H67</f>
        <v>0</v>
      </c>
    </row>
    <row r="68" spans="1:11" x14ac:dyDescent="0.25">
      <c r="A68" s="10" t="s">
        <v>75</v>
      </c>
      <c r="B68" s="40" t="s">
        <v>194</v>
      </c>
      <c r="C68" s="41"/>
      <c r="D68" s="42"/>
      <c r="E68" s="8" t="s">
        <v>211</v>
      </c>
      <c r="F68" s="9">
        <v>16</v>
      </c>
      <c r="G68" s="14">
        <v>0</v>
      </c>
      <c r="H68" s="14">
        <f t="shared" si="20"/>
        <v>0</v>
      </c>
      <c r="I68" s="32">
        <v>0</v>
      </c>
      <c r="J68" s="14">
        <f t="shared" si="21"/>
        <v>0</v>
      </c>
      <c r="K68" s="15">
        <f t="shared" si="22"/>
        <v>0</v>
      </c>
    </row>
    <row r="69" spans="1:11" x14ac:dyDescent="0.25">
      <c r="A69" s="10" t="s">
        <v>76</v>
      </c>
      <c r="B69" s="40" t="s">
        <v>195</v>
      </c>
      <c r="C69" s="41"/>
      <c r="D69" s="42"/>
      <c r="E69" s="8" t="s">
        <v>211</v>
      </c>
      <c r="F69" s="9">
        <v>24</v>
      </c>
      <c r="G69" s="14">
        <v>0</v>
      </c>
      <c r="H69" s="14">
        <f t="shared" si="20"/>
        <v>0</v>
      </c>
      <c r="I69" s="32">
        <v>0</v>
      </c>
      <c r="J69" s="14">
        <f t="shared" si="21"/>
        <v>0</v>
      </c>
      <c r="K69" s="15">
        <f t="shared" si="22"/>
        <v>0</v>
      </c>
    </row>
    <row r="70" spans="1:11" x14ac:dyDescent="0.25">
      <c r="A70" s="10" t="s">
        <v>77</v>
      </c>
      <c r="B70" s="40" t="s">
        <v>196</v>
      </c>
      <c r="C70" s="41"/>
      <c r="D70" s="42"/>
      <c r="E70" s="8" t="s">
        <v>211</v>
      </c>
      <c r="F70" s="9">
        <v>8</v>
      </c>
      <c r="G70" s="14">
        <v>0</v>
      </c>
      <c r="H70" s="14">
        <f t="shared" si="20"/>
        <v>0</v>
      </c>
      <c r="I70" s="32">
        <v>0</v>
      </c>
      <c r="J70" s="14">
        <f t="shared" si="21"/>
        <v>0</v>
      </c>
      <c r="K70" s="15">
        <f t="shared" si="22"/>
        <v>0</v>
      </c>
    </row>
    <row r="71" spans="1:11" x14ac:dyDescent="0.25">
      <c r="A71" s="10" t="s">
        <v>78</v>
      </c>
      <c r="B71" s="40" t="s">
        <v>230</v>
      </c>
      <c r="C71" s="41"/>
      <c r="D71" s="42"/>
      <c r="E71" s="8" t="s">
        <v>211</v>
      </c>
      <c r="F71" s="9">
        <v>8</v>
      </c>
      <c r="G71" s="14">
        <v>0</v>
      </c>
      <c r="H71" s="14">
        <f t="shared" si="20"/>
        <v>0</v>
      </c>
      <c r="I71" s="32">
        <v>0</v>
      </c>
      <c r="J71" s="14">
        <f t="shared" si="21"/>
        <v>0</v>
      </c>
      <c r="K71" s="15">
        <f t="shared" si="22"/>
        <v>0</v>
      </c>
    </row>
    <row r="72" spans="1:11" x14ac:dyDescent="0.25">
      <c r="A72" s="10" t="s">
        <v>79</v>
      </c>
      <c r="B72" s="40" t="s">
        <v>197</v>
      </c>
      <c r="C72" s="41"/>
      <c r="D72" s="42"/>
      <c r="E72" s="8" t="s">
        <v>14</v>
      </c>
      <c r="F72" s="9">
        <v>1</v>
      </c>
      <c r="G72" s="14">
        <v>0</v>
      </c>
      <c r="H72" s="14">
        <f t="shared" si="20"/>
        <v>0</v>
      </c>
      <c r="I72" s="32">
        <v>0</v>
      </c>
      <c r="J72" s="14">
        <f t="shared" si="21"/>
        <v>0</v>
      </c>
      <c r="K72" s="15">
        <f t="shared" si="22"/>
        <v>0</v>
      </c>
    </row>
    <row r="73" spans="1:11" x14ac:dyDescent="0.25">
      <c r="A73" s="10" t="s">
        <v>206</v>
      </c>
      <c r="B73" s="40" t="s">
        <v>231</v>
      </c>
      <c r="C73" s="41"/>
      <c r="D73" s="42"/>
      <c r="E73" s="8" t="s">
        <v>211</v>
      </c>
      <c r="F73" s="9">
        <v>8</v>
      </c>
      <c r="G73" s="14">
        <v>0</v>
      </c>
      <c r="H73" s="14">
        <f t="shared" si="20"/>
        <v>0</v>
      </c>
      <c r="I73" s="32">
        <v>0</v>
      </c>
      <c r="J73" s="14">
        <f t="shared" si="21"/>
        <v>0</v>
      </c>
      <c r="K73" s="15">
        <f t="shared" si="22"/>
        <v>0</v>
      </c>
    </row>
    <row r="74" spans="1:11" x14ac:dyDescent="0.25">
      <c r="A74" s="10" t="s">
        <v>207</v>
      </c>
      <c r="B74" s="40" t="s">
        <v>200</v>
      </c>
      <c r="C74" s="41"/>
      <c r="D74" s="42"/>
      <c r="E74" s="8" t="s">
        <v>205</v>
      </c>
      <c r="F74" s="9">
        <v>6</v>
      </c>
      <c r="G74" s="32">
        <v>0</v>
      </c>
      <c r="H74" s="14">
        <f t="shared" si="20"/>
        <v>0</v>
      </c>
      <c r="I74" s="32">
        <v>0</v>
      </c>
      <c r="J74" s="14">
        <f t="shared" si="21"/>
        <v>0</v>
      </c>
      <c r="K74" s="15">
        <f t="shared" si="22"/>
        <v>0</v>
      </c>
    </row>
    <row r="75" spans="1:11" x14ac:dyDescent="0.25">
      <c r="A75" s="10" t="s">
        <v>208</v>
      </c>
      <c r="B75" s="40" t="s">
        <v>201</v>
      </c>
      <c r="C75" s="41"/>
      <c r="D75" s="42"/>
      <c r="E75" s="8" t="s">
        <v>205</v>
      </c>
      <c r="F75" s="9">
        <v>1</v>
      </c>
      <c r="G75" s="32">
        <v>0</v>
      </c>
      <c r="H75" s="14">
        <f t="shared" si="20"/>
        <v>0</v>
      </c>
      <c r="I75" s="32">
        <v>0</v>
      </c>
      <c r="J75" s="14">
        <f t="shared" si="21"/>
        <v>0</v>
      </c>
      <c r="K75" s="15">
        <f t="shared" si="22"/>
        <v>0</v>
      </c>
    </row>
    <row r="76" spans="1:11" ht="15" customHeight="1" x14ac:dyDescent="0.25">
      <c r="A76" s="10" t="s">
        <v>209</v>
      </c>
      <c r="B76" s="40" t="s">
        <v>202</v>
      </c>
      <c r="C76" s="41"/>
      <c r="D76" s="42"/>
      <c r="E76" s="8" t="s">
        <v>205</v>
      </c>
      <c r="F76" s="9">
        <v>3</v>
      </c>
      <c r="G76" s="32">
        <v>0</v>
      </c>
      <c r="H76" s="14">
        <f t="shared" si="20"/>
        <v>0</v>
      </c>
      <c r="I76" s="32">
        <v>0</v>
      </c>
      <c r="J76" s="14">
        <f t="shared" si="21"/>
        <v>0</v>
      </c>
      <c r="K76" s="15">
        <f t="shared" si="22"/>
        <v>0</v>
      </c>
    </row>
    <row r="77" spans="1:11" x14ac:dyDescent="0.25">
      <c r="A77" s="10" t="s">
        <v>210</v>
      </c>
      <c r="B77" s="44" t="s">
        <v>203</v>
      </c>
      <c r="C77" s="45"/>
      <c r="D77" s="46"/>
      <c r="E77" s="8" t="s">
        <v>205</v>
      </c>
      <c r="F77" s="9">
        <v>1</v>
      </c>
      <c r="G77" s="32">
        <v>0</v>
      </c>
      <c r="H77" s="14">
        <f t="shared" si="20"/>
        <v>0</v>
      </c>
      <c r="I77" s="32">
        <v>0</v>
      </c>
      <c r="J77" s="14">
        <f t="shared" si="21"/>
        <v>0</v>
      </c>
      <c r="K77" s="15">
        <f t="shared" si="22"/>
        <v>0</v>
      </c>
    </row>
    <row r="78" spans="1:11" x14ac:dyDescent="0.25">
      <c r="A78" s="10" t="s">
        <v>227</v>
      </c>
      <c r="B78" s="40" t="s">
        <v>204</v>
      </c>
      <c r="C78" s="41"/>
      <c r="D78" s="42"/>
      <c r="E78" s="8" t="s">
        <v>205</v>
      </c>
      <c r="F78" s="9">
        <v>1</v>
      </c>
      <c r="G78" s="32">
        <v>0</v>
      </c>
      <c r="H78" s="14">
        <f t="shared" si="20"/>
        <v>0</v>
      </c>
      <c r="I78" s="32">
        <v>0</v>
      </c>
      <c r="J78" s="14">
        <f t="shared" si="21"/>
        <v>0</v>
      </c>
      <c r="K78" s="15">
        <f t="shared" si="22"/>
        <v>0</v>
      </c>
    </row>
    <row r="79" spans="1:11" x14ac:dyDescent="0.25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9"/>
    </row>
    <row r="80" spans="1:11" ht="21" x14ac:dyDescent="0.25">
      <c r="A80" s="19"/>
      <c r="B80" s="50" t="s">
        <v>229</v>
      </c>
      <c r="C80" s="51"/>
      <c r="D80" s="52"/>
      <c r="E80" s="20" t="s">
        <v>14</v>
      </c>
      <c r="F80" s="21">
        <v>1</v>
      </c>
      <c r="G80" s="53">
        <f>SUM(K3:K78)</f>
        <v>0</v>
      </c>
      <c r="H80" s="54"/>
      <c r="I80" s="54"/>
      <c r="J80" s="54"/>
      <c r="K80" s="55"/>
    </row>
  </sheetData>
  <mergeCells count="24">
    <mergeCell ref="B77:D77"/>
    <mergeCell ref="B78:D78"/>
    <mergeCell ref="A79:K79"/>
    <mergeCell ref="A2:K2"/>
    <mergeCell ref="B1:D1"/>
    <mergeCell ref="A28:K28"/>
    <mergeCell ref="A7:K7"/>
    <mergeCell ref="A9:K9"/>
    <mergeCell ref="B80:D80"/>
    <mergeCell ref="G80:K80"/>
    <mergeCell ref="A40:K40"/>
    <mergeCell ref="A52:K52"/>
    <mergeCell ref="A61:K61"/>
    <mergeCell ref="A66:K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</mergeCell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Úvodní list</vt:lpstr>
      <vt:lpstr>Výkaz výměr</vt:lpstr>
      <vt:lpstr>'Výkaz výměr'!Názvy_tisku</vt:lpstr>
      <vt:lpstr>'Úvodní list'!Oblast_tisku</vt:lpstr>
      <vt:lpstr>'Výkaz výměr'!Oblast_tisku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Slaninová Kateřina</dc:creator>
  <cp:lastModifiedBy>Jiří Štefek</cp:lastModifiedBy>
  <cp:lastPrinted>2025-01-08T09:33:51Z</cp:lastPrinted>
  <dcterms:created xsi:type="dcterms:W3CDTF">2023-06-08T05:04:09Z</dcterms:created>
  <dcterms:modified xsi:type="dcterms:W3CDTF">2025-01-08T09:36:55Z</dcterms:modified>
</cp:coreProperties>
</file>