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3_2024_IT a AVT/Vyhlášení/"/>
    </mc:Choice>
  </mc:AlternateContent>
  <xr:revisionPtr revIDLastSave="152" documentId="13_ncr:1_{4CA15D19-F69E-43C3-8C5E-8DC1FCC82772}" xr6:coauthVersionLast="47" xr6:coauthVersionMax="47" xr10:uidLastSave="{E6FBF6BD-A3E8-4028-A38B-02E6F0E6EEFC}"/>
  <bookViews>
    <workbookView xWindow="-120" yWindow="-120" windowWidth="29040" windowHeight="15720" tabRatio="808" activeTab="4" xr2:uid="{00000000-000D-0000-FFFF-FFFF00000000}"/>
  </bookViews>
  <sheets>
    <sheet name="Část_1_IT_FÚ" sheetId="9" r:id="rId1"/>
    <sheet name="Část_2_IT_FPF" sheetId="8" r:id="rId2"/>
    <sheet name="Část_3_IT_vybavení_FÚ" sheetId="6" r:id="rId3"/>
    <sheet name="Část_4_AV_OPF" sheetId="10" r:id="rId4"/>
    <sheet name="Část_5_AV_FPF" sheetId="11" r:id="rId5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1" l="1"/>
  <c r="G8" i="11" s="1"/>
  <c r="G6" i="11"/>
  <c r="H6" i="11" s="1"/>
  <c r="F6" i="11"/>
  <c r="F7" i="11"/>
  <c r="G7" i="11" s="1"/>
  <c r="H7" i="11" s="1"/>
  <c r="F9" i="11"/>
  <c r="G9" i="11" s="1"/>
  <c r="H9" i="11" s="1"/>
  <c r="F5" i="11"/>
  <c r="G10" i="10"/>
  <c r="H9" i="10"/>
  <c r="H8" i="10"/>
  <c r="I8" i="10" s="1"/>
  <c r="J8" i="10" s="1"/>
  <c r="H7" i="10"/>
  <c r="H6" i="10"/>
  <c r="H5" i="10"/>
  <c r="H10" i="10" s="1"/>
  <c r="H8" i="11" l="1"/>
  <c r="F10" i="11"/>
  <c r="G5" i="11"/>
  <c r="G10" i="11" s="1"/>
  <c r="J7" i="10"/>
  <c r="J6" i="10"/>
  <c r="J9" i="10"/>
  <c r="I6" i="10"/>
  <c r="I7" i="10"/>
  <c r="I5" i="10"/>
  <c r="I9" i="10"/>
  <c r="J5" i="10"/>
  <c r="H5" i="11" l="1"/>
  <c r="H10" i="11" s="1"/>
  <c r="J10" i="10"/>
  <c r="I10" i="10"/>
  <c r="H6" i="6"/>
  <c r="H7" i="6"/>
  <c r="H8" i="6"/>
  <c r="G6" i="6"/>
  <c r="G7" i="6"/>
  <c r="G8" i="6"/>
  <c r="F6" i="6"/>
  <c r="F7" i="6"/>
  <c r="F8" i="6"/>
  <c r="F5" i="6"/>
  <c r="G35" i="8"/>
  <c r="G34" i="8"/>
  <c r="G33" i="8"/>
  <c r="H33" i="8" s="1"/>
  <c r="G32" i="8"/>
  <c r="G31" i="8"/>
  <c r="G30" i="8"/>
  <c r="G29" i="8"/>
  <c r="G28" i="8"/>
  <c r="G27" i="8"/>
  <c r="H27" i="8" s="1"/>
  <c r="I27" i="8" s="1"/>
  <c r="G26" i="8"/>
  <c r="G25" i="8"/>
  <c r="G24" i="8"/>
  <c r="G23" i="8"/>
  <c r="H23" i="8" s="1"/>
  <c r="I23" i="8" s="1"/>
  <c r="G22" i="8"/>
  <c r="G21" i="8"/>
  <c r="G20" i="8"/>
  <c r="G19" i="8"/>
  <c r="H19" i="8" s="1"/>
  <c r="I19" i="8" s="1"/>
  <c r="G18" i="8"/>
  <c r="G17" i="8"/>
  <c r="G16" i="8"/>
  <c r="G15" i="8"/>
  <c r="H15" i="8" s="1"/>
  <c r="I15" i="8" s="1"/>
  <c r="G14" i="8"/>
  <c r="G13" i="8"/>
  <c r="G12" i="8"/>
  <c r="G11" i="8"/>
  <c r="H11" i="8" s="1"/>
  <c r="I11" i="8" s="1"/>
  <c r="G10" i="8"/>
  <c r="G9" i="8"/>
  <c r="G8" i="8"/>
  <c r="G7" i="8"/>
  <c r="H7" i="8" s="1"/>
  <c r="I7" i="8" s="1"/>
  <c r="G6" i="8"/>
  <c r="G5" i="8"/>
  <c r="G8" i="9"/>
  <c r="H8" i="9" s="1"/>
  <c r="I8" i="9" s="1"/>
  <c r="G7" i="9"/>
  <c r="H7" i="9" s="1"/>
  <c r="G6" i="9"/>
  <c r="G5" i="9"/>
  <c r="G9" i="9" s="1"/>
  <c r="F9" i="6" l="1"/>
  <c r="G5" i="6"/>
  <c r="G36" i="8"/>
  <c r="H34" i="8"/>
  <c r="I34" i="8" s="1"/>
  <c r="I32" i="8"/>
  <c r="H5" i="8"/>
  <c r="H9" i="8"/>
  <c r="I9" i="8" s="1"/>
  <c r="H13" i="8"/>
  <c r="I13" i="8" s="1"/>
  <c r="H17" i="8"/>
  <c r="I17" i="8" s="1"/>
  <c r="H21" i="8"/>
  <c r="I21" i="8" s="1"/>
  <c r="H25" i="8"/>
  <c r="I25" i="8" s="1"/>
  <c r="H29" i="8"/>
  <c r="I29" i="8" s="1"/>
  <c r="H32" i="8"/>
  <c r="I33" i="8"/>
  <c r="H6" i="8"/>
  <c r="I6" i="8" s="1"/>
  <c r="H10" i="8"/>
  <c r="I10" i="8" s="1"/>
  <c r="H14" i="8"/>
  <c r="I14" i="8" s="1"/>
  <c r="H18" i="8"/>
  <c r="I18" i="8" s="1"/>
  <c r="H22" i="8"/>
  <c r="I22" i="8" s="1"/>
  <c r="H26" i="8"/>
  <c r="I26" i="8" s="1"/>
  <c r="H30" i="8"/>
  <c r="I30" i="8" s="1"/>
  <c r="H8" i="8"/>
  <c r="I8" i="8" s="1"/>
  <c r="H12" i="8"/>
  <c r="I12" i="8" s="1"/>
  <c r="H16" i="8"/>
  <c r="I16" i="8" s="1"/>
  <c r="H20" i="8"/>
  <c r="I20" i="8" s="1"/>
  <c r="H24" i="8"/>
  <c r="I24" i="8" s="1"/>
  <c r="H28" i="8"/>
  <c r="I28" i="8" s="1"/>
  <c r="H31" i="8"/>
  <c r="I31" i="8" s="1"/>
  <c r="H35" i="8"/>
  <c r="I35" i="8" s="1"/>
  <c r="I7" i="9"/>
  <c r="H5" i="9"/>
  <c r="I5" i="9" s="1"/>
  <c r="H6" i="9"/>
  <c r="I6" i="9" s="1"/>
  <c r="G9" i="6" l="1"/>
  <c r="H5" i="6"/>
  <c r="H9" i="6" s="1"/>
  <c r="H36" i="8"/>
  <c r="I5" i="8"/>
  <c r="I36" i="8" s="1"/>
  <c r="H9" i="9"/>
  <c r="I9" i="9"/>
</calcChain>
</file>

<file path=xl/sharedStrings.xml><?xml version="1.0" encoding="utf-8"?>
<sst xmlns="http://schemas.openxmlformats.org/spreadsheetml/2006/main" count="197" uniqueCount="73">
  <si>
    <t>Výrobek č.</t>
  </si>
  <si>
    <t>Název výrobku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</si>
  <si>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</si>
  <si>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</si>
  <si>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</si>
  <si>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</si>
  <si>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</si>
  <si>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</si>
  <si>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</si>
  <si>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[dodavatel doplní všechy komponenty sady]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</si>
  <si>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</si>
  <si>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</si>
  <si>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</si>
  <si>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</si>
  <si>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Monitor</t>
  </si>
  <si>
    <t>Výpočetní stanice</t>
  </si>
  <si>
    <t>Notebook pro studenty</t>
  </si>
  <si>
    <t>Grafická karta - 24 GB</t>
  </si>
  <si>
    <t>není relevantní</t>
  </si>
  <si>
    <t>Sestava mini PC</t>
  </si>
  <si>
    <t>PC sestava I</t>
  </si>
  <si>
    <t>PC sestava II</t>
  </si>
  <si>
    <t>Tiskárna I</t>
  </si>
  <si>
    <t>Notebook I</t>
  </si>
  <si>
    <t>Grafický tablet</t>
  </si>
  <si>
    <t>Základní deska I</t>
  </si>
  <si>
    <t>Základní deska II</t>
  </si>
  <si>
    <t>Procesor I</t>
  </si>
  <si>
    <t>Procesor II</t>
  </si>
  <si>
    <t>Grafická karta</t>
  </si>
  <si>
    <t>Paměťový modul I</t>
  </si>
  <si>
    <t>Paměťový modul II</t>
  </si>
  <si>
    <t>Dedikovaná zvuková karta</t>
  </si>
  <si>
    <t>Externí zvuková karta</t>
  </si>
  <si>
    <t>Ethernetová síťová karta</t>
  </si>
  <si>
    <t>WiFi síťová karta</t>
  </si>
  <si>
    <t>Napájecí zdroj</t>
  </si>
  <si>
    <t>SSD disky I</t>
  </si>
  <si>
    <t>SSD disky II</t>
  </si>
  <si>
    <t>Větráček do počítačové skříně</t>
  </si>
  <si>
    <t>Montážní rámeček</t>
  </si>
  <si>
    <t>Převodník</t>
  </si>
  <si>
    <t>Kit paměťových modulů</t>
  </si>
  <si>
    <t>Bezdrátový prezentér</t>
  </si>
  <si>
    <t>Tiskárna II</t>
  </si>
  <si>
    <t>Notebook II</t>
  </si>
  <si>
    <t>Tiskárna III</t>
  </si>
  <si>
    <t>SD karta</t>
  </si>
  <si>
    <t>PC</t>
  </si>
  <si>
    <t>Prohnutý monitor k PC</t>
  </si>
  <si>
    <t>Studiové mikrofony</t>
  </si>
  <si>
    <t>Kamera</t>
  </si>
  <si>
    <t>Grafická karta do sběrnice PCIe</t>
  </si>
  <si>
    <t>Propojovací systém</t>
  </si>
  <si>
    <t>Příloha č. 2 - Soupis dodávek - část 1: Dodávka IT techniky pro FÚ SU (projekt Ph.D. Infra)</t>
  </si>
  <si>
    <t xml:space="preserve">Notebook pro školitele </t>
  </si>
  <si>
    <t>Příloha č. 2 - Soupis dodávek - část 2: Dodávka IT techniky pro FPF SU (projekt Ph.D. Infra)</t>
  </si>
  <si>
    <t>[dodavatel doplní uvede všechny komponenty výrobku]</t>
  </si>
  <si>
    <t>Název komponenty výrobku</t>
  </si>
  <si>
    <t>Velkoplošná dotykový projekční obrazovka do učebny A309 a B301</t>
  </si>
  <si>
    <t>Velkoplošná nedotyková projekční obrazovka do učebny A309</t>
  </si>
  <si>
    <t>Videokonferenční systém pro velké místnosti A309</t>
  </si>
  <si>
    <t>notebook pro zobrazení contentu</t>
  </si>
  <si>
    <t>nerelevantní</t>
  </si>
  <si>
    <r>
      <t xml:space="preserve">* </t>
    </r>
    <r>
      <rPr>
        <sz val="12"/>
        <color rgb="FFFF0000"/>
        <rFont val="Calibri"/>
        <family val="2"/>
        <charset val="238"/>
      </rPr>
      <t>Dodavatel uvede ve sloupci "Nabízený výrobek" požadované údaje tak, aby bylo možné posoudit, zda splňuje požadované technické parametry dle Příloha č. 1 - Technická specifikace</t>
    </r>
  </si>
  <si>
    <t>Příloha č. 2 - Soupis dodávek - část 4: Dodávka AV techniky pro OPF SU (projekt Ph.D. Infra)</t>
  </si>
  <si>
    <t>Světla (1 ks = sada 4 světel)</t>
  </si>
  <si>
    <t>Stativ pro světla</t>
  </si>
  <si>
    <t>Příloha č. 2 - Soupis dodávek - část 5: Dodávka AV techniky pro FPF SU (projekt Ph.D. Infra)</t>
  </si>
  <si>
    <t>Monitor s PC (AIO)</t>
  </si>
  <si>
    <t>Příloha č. 2 - Soupis dodávek - část 3: Dodávka IT vybavení pro FÚ SU (projekt Ph.D. Infra)</t>
  </si>
  <si>
    <t>Videokonferenční kamera</t>
  </si>
  <si>
    <t>Elektronický stabilizátor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</si>
</sst>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  <font>
      <b/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4" fillId="6" borderId="7" xfId="2" applyNumberFormat="1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4" fontId="4" fillId="6" borderId="13" xfId="0" applyNumberFormat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4" fontId="4" fillId="6" borderId="23" xfId="2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6" borderId="23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4" borderId="9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left" vertical="center" wrapText="1"/>
    </xf>
    <xf numFmtId="0" fontId="4" fillId="4" borderId="21" xfId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7" fillId="4" borderId="13" xfId="1" applyFont="1" applyFill="1" applyBorder="1" applyAlignment="1">
      <alignment vertical="center" wrapText="1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0" fontId="7" fillId="4" borderId="5" xfId="1" applyFont="1" applyFill="1" applyBorder="1" applyAlignment="1">
      <alignment horizontal="left" vertical="center" wrapText="1"/>
    </xf>
    <xf numFmtId="0" fontId="7" fillId="4" borderId="13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4" fontId="4" fillId="8" borderId="5" xfId="0" applyNumberFormat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 wrapText="1"/>
    </xf>
    <xf numFmtId="4" fontId="4" fillId="6" borderId="8" xfId="2" applyNumberFormat="1" applyFont="1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vertical="center" wrapText="1"/>
    </xf>
    <xf numFmtId="4" fontId="4" fillId="8" borderId="13" xfId="0" applyNumberFormat="1" applyFont="1" applyFill="1" applyBorder="1" applyAlignment="1">
      <alignment horizontal="center" vertical="center"/>
    </xf>
    <xf numFmtId="0" fontId="3" fillId="0" borderId="0" xfId="0" applyFont="1"/>
    <xf numFmtId="1" fontId="4" fillId="8" borderId="5" xfId="0" applyNumberFormat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vertical="center" wrapText="1"/>
    </xf>
    <xf numFmtId="0" fontId="9" fillId="5" borderId="10" xfId="1" applyFont="1" applyFill="1" applyBorder="1" applyAlignment="1">
      <alignment horizontal="center" vertical="center" wrapText="1"/>
    </xf>
    <xf numFmtId="4" fontId="4" fillId="6" borderId="13" xfId="2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sheetPr>
    <pageSetUpPr fitToPage="1"/>
  </sheetPr>
  <dimension ref="A1:I11"/>
  <sheetViews>
    <sheetView zoomScaleNormal="100" workbookViewId="0">
      <selection activeCell="A4" sqref="A4:A8"/>
    </sheetView>
  </sheetViews>
  <sheetFormatPr defaultColWidth="8.7109375" defaultRowHeight="15" x14ac:dyDescent="0.25"/>
  <cols>
    <col min="1" max="1" width="12.28515625" style="2" customWidth="1"/>
    <col min="2" max="2" width="39.42578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54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83" t="s">
        <v>0</v>
      </c>
      <c r="B4" s="84" t="s">
        <v>1</v>
      </c>
      <c r="C4" s="35" t="s">
        <v>2</v>
      </c>
      <c r="D4" s="35" t="s">
        <v>3</v>
      </c>
      <c r="E4" s="36" t="s">
        <v>4</v>
      </c>
      <c r="F4" s="35" t="s">
        <v>5</v>
      </c>
      <c r="G4" s="36" t="s">
        <v>6</v>
      </c>
      <c r="H4" s="36" t="s">
        <v>7</v>
      </c>
      <c r="I4" s="37" t="s">
        <v>8</v>
      </c>
    </row>
    <row r="5" spans="1:9" ht="30" customHeight="1" x14ac:dyDescent="0.25">
      <c r="A5" s="39">
        <v>1</v>
      </c>
      <c r="B5" s="48" t="s">
        <v>55</v>
      </c>
      <c r="C5" s="34" t="s">
        <v>10</v>
      </c>
      <c r="D5" s="34" t="s">
        <v>10</v>
      </c>
      <c r="E5" s="22">
        <v>7</v>
      </c>
      <c r="F5" s="24">
        <v>0</v>
      </c>
      <c r="G5" s="25">
        <f t="shared" ref="G5:G8" si="0">E5*F5</f>
        <v>0</v>
      </c>
      <c r="H5" s="26">
        <f t="shared" ref="H5:H8" si="1">G5*0.21</f>
        <v>0</v>
      </c>
      <c r="I5" s="38">
        <f t="shared" ref="I5:I8" si="2">G5+H5</f>
        <v>0</v>
      </c>
    </row>
    <row r="6" spans="1:9" ht="30" customHeight="1" x14ac:dyDescent="0.25">
      <c r="A6" s="40">
        <v>2</v>
      </c>
      <c r="B6" s="49" t="s">
        <v>16</v>
      </c>
      <c r="C6" s="34" t="s">
        <v>10</v>
      </c>
      <c r="D6" s="34" t="s">
        <v>10</v>
      </c>
      <c r="E6" s="22">
        <v>15</v>
      </c>
      <c r="F6" s="24">
        <v>0</v>
      </c>
      <c r="G6" s="25">
        <f t="shared" si="0"/>
        <v>0</v>
      </c>
      <c r="H6" s="26">
        <f t="shared" si="1"/>
        <v>0</v>
      </c>
      <c r="I6" s="38">
        <f t="shared" si="2"/>
        <v>0</v>
      </c>
    </row>
    <row r="7" spans="1:9" ht="30" customHeight="1" x14ac:dyDescent="0.25">
      <c r="A7" s="40">
        <v>3</v>
      </c>
      <c r="B7" s="49" t="s">
        <v>14</v>
      </c>
      <c r="C7" s="34" t="s">
        <v>10</v>
      </c>
      <c r="D7" s="34" t="s">
        <v>10</v>
      </c>
      <c r="E7" s="22">
        <v>15</v>
      </c>
      <c r="F7" s="24">
        <v>0</v>
      </c>
      <c r="G7" s="25">
        <f t="shared" si="0"/>
        <v>0</v>
      </c>
      <c r="H7" s="26">
        <f t="shared" si="1"/>
        <v>0</v>
      </c>
      <c r="I7" s="38">
        <f t="shared" si="2"/>
        <v>0</v>
      </c>
    </row>
    <row r="8" spans="1:9" ht="30" customHeight="1" thickBot="1" x14ac:dyDescent="0.3">
      <c r="A8" s="41">
        <v>4</v>
      </c>
      <c r="B8" s="50" t="s">
        <v>19</v>
      </c>
      <c r="C8" s="42" t="s">
        <v>9</v>
      </c>
      <c r="D8" s="42" t="s">
        <v>10</v>
      </c>
      <c r="E8" s="43">
        <v>7</v>
      </c>
      <c r="F8" s="44">
        <v>0</v>
      </c>
      <c r="G8" s="45">
        <f t="shared" si="0"/>
        <v>0</v>
      </c>
      <c r="H8" s="46">
        <f t="shared" si="1"/>
        <v>0</v>
      </c>
      <c r="I8" s="47">
        <f t="shared" si="2"/>
        <v>0</v>
      </c>
    </row>
    <row r="9" spans="1:9" ht="30" customHeight="1" thickBot="1" x14ac:dyDescent="0.3">
      <c r="A9" s="4"/>
      <c r="B9" s="12"/>
      <c r="C9" s="13"/>
      <c r="D9" s="13"/>
      <c r="E9" s="3"/>
      <c r="F9" s="28" t="s">
        <v>11</v>
      </c>
      <c r="G9" s="29">
        <f>SUM(G5:G8)</f>
        <v>0</v>
      </c>
      <c r="H9" s="29">
        <f>SUM(H5:H8)</f>
        <v>0</v>
      </c>
      <c r="I9" s="30">
        <f>SUM(I5:I8)</f>
        <v>0</v>
      </c>
    </row>
    <row r="10" spans="1:9" ht="21" x14ac:dyDescent="0.25">
      <c r="A10" s="77"/>
      <c r="B10" s="77"/>
      <c r="I10" s="14"/>
    </row>
    <row r="11" spans="1:9" ht="15.75" x14ac:dyDescent="0.25">
      <c r="A11" s="23" t="s">
        <v>12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6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38"/>
  <sheetViews>
    <sheetView topLeftCell="A28" zoomScaleNormal="100" workbookViewId="0">
      <selection activeCell="I39" sqref="I39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56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13</v>
      </c>
      <c r="C4" s="7" t="s">
        <v>2</v>
      </c>
      <c r="D4" s="35" t="s">
        <v>3</v>
      </c>
      <c r="E4" s="8" t="s">
        <v>4</v>
      </c>
      <c r="F4" s="7" t="s">
        <v>5</v>
      </c>
      <c r="G4" s="8" t="s">
        <v>6</v>
      </c>
      <c r="H4" s="8" t="s">
        <v>7</v>
      </c>
      <c r="I4" s="9" t="s">
        <v>8</v>
      </c>
    </row>
    <row r="5" spans="1:9" ht="48" customHeight="1" x14ac:dyDescent="0.25">
      <c r="A5" s="10">
        <v>1</v>
      </c>
      <c r="B5" s="11" t="s">
        <v>20</v>
      </c>
      <c r="C5" s="18" t="s">
        <v>9</v>
      </c>
      <c r="D5" s="18" t="s">
        <v>10</v>
      </c>
      <c r="E5" s="22">
        <v>13</v>
      </c>
      <c r="F5" s="19">
        <v>0</v>
      </c>
      <c r="G5" s="16">
        <f t="shared" ref="G5:G35" si="0">F5*E5</f>
        <v>0</v>
      </c>
      <c r="H5" s="20">
        <f t="shared" ref="H5:H35" si="1">G5*0.21</f>
        <v>0</v>
      </c>
      <c r="I5" s="17">
        <f t="shared" ref="I5:I35" si="2">G5+H5</f>
        <v>0</v>
      </c>
    </row>
    <row r="6" spans="1:9" ht="48" customHeight="1" x14ac:dyDescent="0.25">
      <c r="A6" s="27">
        <v>2</v>
      </c>
      <c r="B6" s="11" t="s">
        <v>21</v>
      </c>
      <c r="C6" s="18" t="s">
        <v>9</v>
      </c>
      <c r="D6" s="18" t="s">
        <v>10</v>
      </c>
      <c r="E6" s="22">
        <v>30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x14ac:dyDescent="0.25">
      <c r="A7" s="27">
        <v>3</v>
      </c>
      <c r="B7" s="11" t="s">
        <v>22</v>
      </c>
      <c r="C7" s="18" t="s">
        <v>10</v>
      </c>
      <c r="D7" s="18" t="s">
        <v>10</v>
      </c>
      <c r="E7" s="22">
        <v>1</v>
      </c>
      <c r="F7" s="19">
        <v>0</v>
      </c>
      <c r="G7" s="16">
        <f t="shared" si="0"/>
        <v>0</v>
      </c>
      <c r="H7" s="20">
        <f t="shared" si="1"/>
        <v>0</v>
      </c>
      <c r="I7" s="17">
        <f t="shared" si="2"/>
        <v>0</v>
      </c>
    </row>
    <row r="8" spans="1:9" ht="48" customHeight="1" x14ac:dyDescent="0.25">
      <c r="A8" s="27">
        <v>4</v>
      </c>
      <c r="B8" s="11" t="s">
        <v>23</v>
      </c>
      <c r="C8" s="18" t="s">
        <v>10</v>
      </c>
      <c r="D8" s="18" t="s">
        <v>10</v>
      </c>
      <c r="E8" s="22">
        <v>5</v>
      </c>
      <c r="F8" s="19">
        <v>0</v>
      </c>
      <c r="G8" s="16">
        <f t="shared" si="0"/>
        <v>0</v>
      </c>
      <c r="H8" s="20">
        <f t="shared" si="1"/>
        <v>0</v>
      </c>
      <c r="I8" s="17">
        <f t="shared" si="2"/>
        <v>0</v>
      </c>
    </row>
    <row r="9" spans="1:9" ht="48" customHeight="1" x14ac:dyDescent="0.25">
      <c r="A9" s="27">
        <v>5</v>
      </c>
      <c r="B9" s="11" t="s">
        <v>24</v>
      </c>
      <c r="C9" s="18" t="s">
        <v>10</v>
      </c>
      <c r="D9" s="18" t="s">
        <v>10</v>
      </c>
      <c r="E9" s="22">
        <v>1</v>
      </c>
      <c r="F9" s="19">
        <v>0</v>
      </c>
      <c r="G9" s="16">
        <f t="shared" si="0"/>
        <v>0</v>
      </c>
      <c r="H9" s="20">
        <f t="shared" si="1"/>
        <v>0</v>
      </c>
      <c r="I9" s="17">
        <f t="shared" si="2"/>
        <v>0</v>
      </c>
    </row>
    <row r="10" spans="1:9" ht="48" customHeight="1" x14ac:dyDescent="0.25">
      <c r="A10" s="27">
        <v>6</v>
      </c>
      <c r="B10" s="11" t="s">
        <v>25</v>
      </c>
      <c r="C10" s="18" t="s">
        <v>10</v>
      </c>
      <c r="D10" s="18" t="s">
        <v>18</v>
      </c>
      <c r="E10" s="22">
        <v>2</v>
      </c>
      <c r="F10" s="19">
        <v>0</v>
      </c>
      <c r="G10" s="16">
        <f t="shared" si="0"/>
        <v>0</v>
      </c>
      <c r="H10" s="20">
        <f t="shared" si="1"/>
        <v>0</v>
      </c>
      <c r="I10" s="17">
        <f t="shared" si="2"/>
        <v>0</v>
      </c>
    </row>
    <row r="11" spans="1:9" ht="48" customHeight="1" x14ac:dyDescent="0.25">
      <c r="A11" s="27">
        <v>7</v>
      </c>
      <c r="B11" s="11" t="s">
        <v>26</v>
      </c>
      <c r="C11" s="18" t="s">
        <v>10</v>
      </c>
      <c r="D11" s="18" t="s">
        <v>18</v>
      </c>
      <c r="E11" s="22">
        <v>2</v>
      </c>
      <c r="F11" s="19">
        <v>0</v>
      </c>
      <c r="G11" s="16">
        <f t="shared" si="0"/>
        <v>0</v>
      </c>
      <c r="H11" s="20">
        <f t="shared" si="1"/>
        <v>0</v>
      </c>
      <c r="I11" s="17">
        <f t="shared" si="2"/>
        <v>0</v>
      </c>
    </row>
    <row r="12" spans="1:9" ht="48" customHeight="1" x14ac:dyDescent="0.25">
      <c r="A12" s="27">
        <v>8</v>
      </c>
      <c r="B12" s="11" t="s">
        <v>27</v>
      </c>
      <c r="C12" s="18" t="s">
        <v>10</v>
      </c>
      <c r="D12" s="18" t="s">
        <v>18</v>
      </c>
      <c r="E12" s="22">
        <v>2</v>
      </c>
      <c r="F12" s="19">
        <v>0</v>
      </c>
      <c r="G12" s="16">
        <f t="shared" si="0"/>
        <v>0</v>
      </c>
      <c r="H12" s="20">
        <f t="shared" si="1"/>
        <v>0</v>
      </c>
      <c r="I12" s="17">
        <f t="shared" si="2"/>
        <v>0</v>
      </c>
    </row>
    <row r="13" spans="1:9" ht="48" customHeight="1" x14ac:dyDescent="0.25">
      <c r="A13" s="27">
        <v>9</v>
      </c>
      <c r="B13" s="11" t="s">
        <v>28</v>
      </c>
      <c r="C13" s="18" t="s">
        <v>10</v>
      </c>
      <c r="D13" s="18" t="s">
        <v>18</v>
      </c>
      <c r="E13" s="22">
        <v>2</v>
      </c>
      <c r="F13" s="19">
        <v>0</v>
      </c>
      <c r="G13" s="16">
        <f t="shared" si="0"/>
        <v>0</v>
      </c>
      <c r="H13" s="20">
        <f t="shared" si="1"/>
        <v>0</v>
      </c>
      <c r="I13" s="17">
        <f t="shared" si="2"/>
        <v>0</v>
      </c>
    </row>
    <row r="14" spans="1:9" ht="48" customHeight="1" x14ac:dyDescent="0.25">
      <c r="A14" s="27">
        <v>10</v>
      </c>
      <c r="B14" s="11" t="s">
        <v>29</v>
      </c>
      <c r="C14" s="18" t="s">
        <v>10</v>
      </c>
      <c r="D14" s="18" t="s">
        <v>18</v>
      </c>
      <c r="E14" s="22">
        <v>4</v>
      </c>
      <c r="F14" s="19">
        <v>0</v>
      </c>
      <c r="G14" s="16">
        <f t="shared" si="0"/>
        <v>0</v>
      </c>
      <c r="H14" s="20">
        <f t="shared" si="1"/>
        <v>0</v>
      </c>
      <c r="I14" s="17">
        <f t="shared" si="2"/>
        <v>0</v>
      </c>
    </row>
    <row r="15" spans="1:9" ht="48" customHeight="1" x14ac:dyDescent="0.25">
      <c r="A15" s="27">
        <v>11</v>
      </c>
      <c r="B15" s="11" t="s">
        <v>30</v>
      </c>
      <c r="C15" s="18" t="s">
        <v>10</v>
      </c>
      <c r="D15" s="18" t="s">
        <v>18</v>
      </c>
      <c r="E15" s="22">
        <v>4</v>
      </c>
      <c r="F15" s="19">
        <v>0</v>
      </c>
      <c r="G15" s="16">
        <f t="shared" si="0"/>
        <v>0</v>
      </c>
      <c r="H15" s="20">
        <f t="shared" si="1"/>
        <v>0</v>
      </c>
      <c r="I15" s="17">
        <f t="shared" si="2"/>
        <v>0</v>
      </c>
    </row>
    <row r="16" spans="1:9" ht="48" customHeight="1" x14ac:dyDescent="0.25">
      <c r="A16" s="27">
        <v>12</v>
      </c>
      <c r="B16" s="11" t="s">
        <v>31</v>
      </c>
      <c r="C16" s="18" t="s">
        <v>10</v>
      </c>
      <c r="D16" s="18" t="s">
        <v>18</v>
      </c>
      <c r="E16" s="22">
        <v>2</v>
      </c>
      <c r="F16" s="19">
        <v>0</v>
      </c>
      <c r="G16" s="16">
        <f t="shared" si="0"/>
        <v>0</v>
      </c>
      <c r="H16" s="20">
        <f t="shared" si="1"/>
        <v>0</v>
      </c>
      <c r="I16" s="17">
        <f t="shared" si="2"/>
        <v>0</v>
      </c>
    </row>
    <row r="17" spans="1:9" ht="48" customHeight="1" x14ac:dyDescent="0.25">
      <c r="A17" s="27">
        <v>13</v>
      </c>
      <c r="B17" s="11" t="s">
        <v>32</v>
      </c>
      <c r="C17" s="18" t="s">
        <v>10</v>
      </c>
      <c r="D17" s="18" t="s">
        <v>18</v>
      </c>
      <c r="E17" s="22">
        <v>2</v>
      </c>
      <c r="F17" s="19">
        <v>0</v>
      </c>
      <c r="G17" s="16">
        <f t="shared" si="0"/>
        <v>0</v>
      </c>
      <c r="H17" s="20">
        <f t="shared" si="1"/>
        <v>0</v>
      </c>
      <c r="I17" s="17">
        <f t="shared" si="2"/>
        <v>0</v>
      </c>
    </row>
    <row r="18" spans="1:9" ht="48" customHeight="1" x14ac:dyDescent="0.25">
      <c r="A18" s="27">
        <v>14</v>
      </c>
      <c r="B18" s="11" t="s">
        <v>33</v>
      </c>
      <c r="C18" s="18" t="s">
        <v>10</v>
      </c>
      <c r="D18" s="18" t="s">
        <v>18</v>
      </c>
      <c r="E18" s="22">
        <v>2</v>
      </c>
      <c r="F18" s="19">
        <v>0</v>
      </c>
      <c r="G18" s="16">
        <f t="shared" si="0"/>
        <v>0</v>
      </c>
      <c r="H18" s="20">
        <f t="shared" si="1"/>
        <v>0</v>
      </c>
      <c r="I18" s="17">
        <f t="shared" si="2"/>
        <v>0</v>
      </c>
    </row>
    <row r="19" spans="1:9" ht="48" customHeight="1" x14ac:dyDescent="0.25">
      <c r="A19" s="27">
        <v>15</v>
      </c>
      <c r="B19" s="11" t="s">
        <v>34</v>
      </c>
      <c r="C19" s="18" t="s">
        <v>10</v>
      </c>
      <c r="D19" s="18" t="s">
        <v>18</v>
      </c>
      <c r="E19" s="22">
        <v>2</v>
      </c>
      <c r="F19" s="19">
        <v>0</v>
      </c>
      <c r="G19" s="16">
        <f t="shared" si="0"/>
        <v>0</v>
      </c>
      <c r="H19" s="20">
        <f t="shared" si="1"/>
        <v>0</v>
      </c>
      <c r="I19" s="17">
        <f t="shared" si="2"/>
        <v>0</v>
      </c>
    </row>
    <row r="20" spans="1:9" ht="48" customHeight="1" x14ac:dyDescent="0.25">
      <c r="A20" s="27">
        <v>16</v>
      </c>
      <c r="B20" s="11" t="s">
        <v>35</v>
      </c>
      <c r="C20" s="18" t="s">
        <v>10</v>
      </c>
      <c r="D20" s="18" t="s">
        <v>18</v>
      </c>
      <c r="E20" s="22">
        <v>2</v>
      </c>
      <c r="F20" s="19">
        <v>0</v>
      </c>
      <c r="G20" s="16">
        <f t="shared" si="0"/>
        <v>0</v>
      </c>
      <c r="H20" s="20">
        <f t="shared" si="1"/>
        <v>0</v>
      </c>
      <c r="I20" s="17">
        <f t="shared" si="2"/>
        <v>0</v>
      </c>
    </row>
    <row r="21" spans="1:9" ht="48" customHeight="1" x14ac:dyDescent="0.25">
      <c r="A21" s="27">
        <v>17</v>
      </c>
      <c r="B21" s="11" t="s">
        <v>36</v>
      </c>
      <c r="C21" s="18" t="s">
        <v>10</v>
      </c>
      <c r="D21" s="18" t="s">
        <v>18</v>
      </c>
      <c r="E21" s="22">
        <v>4</v>
      </c>
      <c r="F21" s="19">
        <v>0</v>
      </c>
      <c r="G21" s="16">
        <f t="shared" si="0"/>
        <v>0</v>
      </c>
      <c r="H21" s="20">
        <f t="shared" si="1"/>
        <v>0</v>
      </c>
      <c r="I21" s="17">
        <f t="shared" si="2"/>
        <v>0</v>
      </c>
    </row>
    <row r="22" spans="1:9" ht="48" customHeight="1" x14ac:dyDescent="0.25">
      <c r="A22" s="27">
        <v>18</v>
      </c>
      <c r="B22" s="11" t="s">
        <v>37</v>
      </c>
      <c r="C22" s="18" t="s">
        <v>10</v>
      </c>
      <c r="D22" s="18" t="s">
        <v>18</v>
      </c>
      <c r="E22" s="22">
        <v>2</v>
      </c>
      <c r="F22" s="19">
        <v>0</v>
      </c>
      <c r="G22" s="16">
        <f t="shared" si="0"/>
        <v>0</v>
      </c>
      <c r="H22" s="20">
        <f t="shared" si="1"/>
        <v>0</v>
      </c>
      <c r="I22" s="17">
        <f t="shared" si="2"/>
        <v>0</v>
      </c>
    </row>
    <row r="23" spans="1:9" ht="48" customHeight="1" x14ac:dyDescent="0.25">
      <c r="A23" s="27">
        <v>19</v>
      </c>
      <c r="B23" s="11" t="s">
        <v>38</v>
      </c>
      <c r="C23" s="18" t="s">
        <v>10</v>
      </c>
      <c r="D23" s="18" t="s">
        <v>18</v>
      </c>
      <c r="E23" s="22">
        <v>2</v>
      </c>
      <c r="F23" s="19">
        <v>0</v>
      </c>
      <c r="G23" s="16">
        <f t="shared" si="0"/>
        <v>0</v>
      </c>
      <c r="H23" s="20">
        <f t="shared" si="1"/>
        <v>0</v>
      </c>
      <c r="I23" s="17">
        <f t="shared" si="2"/>
        <v>0</v>
      </c>
    </row>
    <row r="24" spans="1:9" ht="48" customHeight="1" x14ac:dyDescent="0.25">
      <c r="A24" s="27">
        <v>20</v>
      </c>
      <c r="B24" s="11" t="s">
        <v>39</v>
      </c>
      <c r="C24" s="18" t="s">
        <v>10</v>
      </c>
      <c r="D24" s="18" t="s">
        <v>18</v>
      </c>
      <c r="E24" s="22">
        <v>1</v>
      </c>
      <c r="F24" s="19">
        <v>0</v>
      </c>
      <c r="G24" s="16">
        <f t="shared" si="0"/>
        <v>0</v>
      </c>
      <c r="H24" s="20">
        <f t="shared" si="1"/>
        <v>0</v>
      </c>
      <c r="I24" s="17">
        <f t="shared" si="2"/>
        <v>0</v>
      </c>
    </row>
    <row r="25" spans="1:9" ht="48" customHeight="1" x14ac:dyDescent="0.25">
      <c r="A25" s="27">
        <v>21</v>
      </c>
      <c r="B25" s="11" t="s">
        <v>40</v>
      </c>
      <c r="C25" s="18" t="s">
        <v>10</v>
      </c>
      <c r="D25" s="18" t="s">
        <v>18</v>
      </c>
      <c r="E25" s="22">
        <v>1</v>
      </c>
      <c r="F25" s="19">
        <v>0</v>
      </c>
      <c r="G25" s="16">
        <f t="shared" si="0"/>
        <v>0</v>
      </c>
      <c r="H25" s="20">
        <f t="shared" si="1"/>
        <v>0</v>
      </c>
      <c r="I25" s="17">
        <f t="shared" si="2"/>
        <v>0</v>
      </c>
    </row>
    <row r="26" spans="1:9" ht="48" customHeight="1" x14ac:dyDescent="0.25">
      <c r="A26" s="27">
        <v>22</v>
      </c>
      <c r="B26" s="11" t="s">
        <v>41</v>
      </c>
      <c r="C26" s="18" t="s">
        <v>10</v>
      </c>
      <c r="D26" s="18" t="s">
        <v>18</v>
      </c>
      <c r="E26" s="22">
        <v>10</v>
      </c>
      <c r="F26" s="19">
        <v>0</v>
      </c>
      <c r="G26" s="16">
        <f t="shared" si="0"/>
        <v>0</v>
      </c>
      <c r="H26" s="20">
        <f t="shared" si="1"/>
        <v>0</v>
      </c>
      <c r="I26" s="17">
        <f t="shared" si="2"/>
        <v>0</v>
      </c>
    </row>
    <row r="27" spans="1:9" ht="48" customHeight="1" x14ac:dyDescent="0.25">
      <c r="A27" s="27">
        <v>23</v>
      </c>
      <c r="B27" s="11" t="s">
        <v>42</v>
      </c>
      <c r="C27" s="18" t="s">
        <v>10</v>
      </c>
      <c r="D27" s="18" t="s">
        <v>18</v>
      </c>
      <c r="E27" s="22">
        <v>1</v>
      </c>
      <c r="F27" s="19">
        <v>0</v>
      </c>
      <c r="G27" s="16">
        <f t="shared" si="0"/>
        <v>0</v>
      </c>
      <c r="H27" s="20">
        <f t="shared" si="1"/>
        <v>0</v>
      </c>
      <c r="I27" s="17">
        <f t="shared" si="2"/>
        <v>0</v>
      </c>
    </row>
    <row r="28" spans="1:9" ht="48" customHeight="1" x14ac:dyDescent="0.25">
      <c r="A28" s="27">
        <v>24</v>
      </c>
      <c r="B28" s="11" t="s">
        <v>43</v>
      </c>
      <c r="C28" s="18" t="s">
        <v>10</v>
      </c>
      <c r="D28" s="18" t="s">
        <v>18</v>
      </c>
      <c r="E28" s="22">
        <v>12</v>
      </c>
      <c r="F28" s="19">
        <v>0</v>
      </c>
      <c r="G28" s="16">
        <f t="shared" si="0"/>
        <v>0</v>
      </c>
      <c r="H28" s="20">
        <f t="shared" si="1"/>
        <v>0</v>
      </c>
      <c r="I28" s="17">
        <f t="shared" si="2"/>
        <v>0</v>
      </c>
    </row>
    <row r="29" spans="1:9" ht="48" customHeight="1" x14ac:dyDescent="0.25">
      <c r="A29" s="27">
        <v>25</v>
      </c>
      <c r="B29" s="11" t="s">
        <v>44</v>
      </c>
      <c r="C29" s="18" t="s">
        <v>10</v>
      </c>
      <c r="D29" s="18" t="s">
        <v>10</v>
      </c>
      <c r="E29" s="22">
        <v>2</v>
      </c>
      <c r="F29" s="19">
        <v>0</v>
      </c>
      <c r="G29" s="16">
        <f t="shared" si="0"/>
        <v>0</v>
      </c>
      <c r="H29" s="20">
        <f t="shared" si="1"/>
        <v>0</v>
      </c>
      <c r="I29" s="17">
        <f t="shared" si="2"/>
        <v>0</v>
      </c>
    </row>
    <row r="30" spans="1:9" ht="48" customHeight="1" x14ac:dyDescent="0.25">
      <c r="A30" s="27">
        <v>26</v>
      </c>
      <c r="B30" s="11" t="s">
        <v>45</v>
      </c>
      <c r="C30" s="18" t="s">
        <v>10</v>
      </c>
      <c r="D30" s="18" t="s">
        <v>10</v>
      </c>
      <c r="E30" s="22">
        <v>6</v>
      </c>
      <c r="F30" s="19">
        <v>0</v>
      </c>
      <c r="G30" s="16">
        <f t="shared" si="0"/>
        <v>0</v>
      </c>
      <c r="H30" s="20">
        <f t="shared" si="1"/>
        <v>0</v>
      </c>
      <c r="I30" s="17">
        <f t="shared" si="2"/>
        <v>0</v>
      </c>
    </row>
    <row r="31" spans="1:9" ht="48" customHeight="1" x14ac:dyDescent="0.25">
      <c r="A31" s="27">
        <v>27</v>
      </c>
      <c r="B31" s="11" t="s">
        <v>46</v>
      </c>
      <c r="C31" s="18" t="s">
        <v>10</v>
      </c>
      <c r="D31" s="18" t="s">
        <v>10</v>
      </c>
      <c r="E31" s="22">
        <v>2</v>
      </c>
      <c r="F31" s="19">
        <v>0</v>
      </c>
      <c r="G31" s="16">
        <f t="shared" si="0"/>
        <v>0</v>
      </c>
      <c r="H31" s="20">
        <f t="shared" si="1"/>
        <v>0</v>
      </c>
      <c r="I31" s="17">
        <f t="shared" si="2"/>
        <v>0</v>
      </c>
    </row>
    <row r="32" spans="1:9" ht="48" customHeight="1" x14ac:dyDescent="0.25">
      <c r="A32" s="27">
        <v>28</v>
      </c>
      <c r="B32" s="11" t="s">
        <v>47</v>
      </c>
      <c r="C32" s="18" t="s">
        <v>10</v>
      </c>
      <c r="D32" s="18" t="s">
        <v>18</v>
      </c>
      <c r="E32" s="22">
        <v>2</v>
      </c>
      <c r="F32" s="19">
        <v>0</v>
      </c>
      <c r="G32" s="16">
        <f t="shared" si="0"/>
        <v>0</v>
      </c>
      <c r="H32" s="20">
        <f t="shared" si="1"/>
        <v>0</v>
      </c>
      <c r="I32" s="17">
        <f t="shared" si="2"/>
        <v>0</v>
      </c>
    </row>
    <row r="33" spans="1:9" ht="48" customHeight="1" x14ac:dyDescent="0.25">
      <c r="A33" s="27">
        <v>29</v>
      </c>
      <c r="B33" s="11" t="s">
        <v>48</v>
      </c>
      <c r="C33" s="18" t="s">
        <v>10</v>
      </c>
      <c r="D33" s="18" t="s">
        <v>10</v>
      </c>
      <c r="E33" s="71">
        <v>2</v>
      </c>
      <c r="F33" s="19">
        <v>0</v>
      </c>
      <c r="G33" s="16">
        <f t="shared" si="0"/>
        <v>0</v>
      </c>
      <c r="H33" s="20">
        <f t="shared" si="1"/>
        <v>0</v>
      </c>
      <c r="I33" s="17">
        <f t="shared" si="2"/>
        <v>0</v>
      </c>
    </row>
    <row r="34" spans="1:9" ht="48" customHeight="1" x14ac:dyDescent="0.25">
      <c r="A34" s="27">
        <v>30</v>
      </c>
      <c r="B34" s="11" t="s">
        <v>49</v>
      </c>
      <c r="C34" s="18" t="s">
        <v>10</v>
      </c>
      <c r="D34" s="18" t="s">
        <v>10</v>
      </c>
      <c r="E34" s="22">
        <v>1</v>
      </c>
      <c r="F34" s="19">
        <v>0</v>
      </c>
      <c r="G34" s="16">
        <f t="shared" si="0"/>
        <v>0</v>
      </c>
      <c r="H34" s="20">
        <f t="shared" si="1"/>
        <v>0</v>
      </c>
      <c r="I34" s="17">
        <f t="shared" si="2"/>
        <v>0</v>
      </c>
    </row>
    <row r="35" spans="1:9" ht="48" customHeight="1" thickBot="1" x14ac:dyDescent="0.3">
      <c r="A35" s="51">
        <v>31</v>
      </c>
      <c r="B35" s="52" t="s">
        <v>69</v>
      </c>
      <c r="C35" s="31" t="s">
        <v>10</v>
      </c>
      <c r="D35" s="31" t="s">
        <v>10</v>
      </c>
      <c r="E35" s="32">
        <v>42</v>
      </c>
      <c r="F35" s="74">
        <v>0</v>
      </c>
      <c r="G35" s="75">
        <f t="shared" si="0"/>
        <v>0</v>
      </c>
      <c r="H35" s="33">
        <f t="shared" si="1"/>
        <v>0</v>
      </c>
      <c r="I35" s="76">
        <f t="shared" si="2"/>
        <v>0</v>
      </c>
    </row>
    <row r="36" spans="1:9" ht="30" customHeight="1" thickBot="1" x14ac:dyDescent="0.3">
      <c r="A36" s="4"/>
      <c r="B36" s="12"/>
      <c r="C36" s="13"/>
      <c r="D36" s="13"/>
      <c r="E36" s="3"/>
      <c r="F36" s="28" t="s">
        <v>11</v>
      </c>
      <c r="G36" s="29">
        <f>SUM(G5:G35)</f>
        <v>0</v>
      </c>
      <c r="H36" s="29">
        <f>SUM(H5:H35)</f>
        <v>0</v>
      </c>
      <c r="I36" s="30">
        <f>SUM(I5:I35)</f>
        <v>0</v>
      </c>
    </row>
    <row r="37" spans="1:9" ht="18.75" x14ac:dyDescent="0.25">
      <c r="A37" s="78"/>
      <c r="B37" s="78"/>
      <c r="I37" s="14"/>
    </row>
    <row r="38" spans="1:9" ht="22.15" customHeight="1" x14ac:dyDescent="0.25">
      <c r="A38" s="23" t="s">
        <v>12</v>
      </c>
    </row>
  </sheetData>
  <mergeCells count="1">
    <mergeCell ref="A37:B37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H11"/>
  <sheetViews>
    <sheetView zoomScaleNormal="100" workbookViewId="0">
      <selection activeCell="E7" sqref="E7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1" t="s">
        <v>70</v>
      </c>
      <c r="E1" s="3"/>
      <c r="F1" s="4"/>
      <c r="G1" s="3"/>
    </row>
    <row r="2" spans="1:8" ht="18.75" x14ac:dyDescent="0.3">
      <c r="A2" s="1"/>
      <c r="B2" s="15"/>
      <c r="E2" s="3"/>
      <c r="F2" s="4"/>
      <c r="G2" s="3"/>
    </row>
    <row r="3" spans="1:8" ht="15.75" thickBot="1" x14ac:dyDescent="0.3"/>
    <row r="4" spans="1:8" ht="30" x14ac:dyDescent="0.25">
      <c r="A4" s="5" t="s">
        <v>0</v>
      </c>
      <c r="B4" s="6" t="s">
        <v>13</v>
      </c>
      <c r="C4" s="7" t="s">
        <v>2</v>
      </c>
      <c r="D4" s="8" t="s">
        <v>4</v>
      </c>
      <c r="E4" s="7" t="s">
        <v>5</v>
      </c>
      <c r="F4" s="8" t="s">
        <v>6</v>
      </c>
      <c r="G4" s="8" t="s">
        <v>7</v>
      </c>
      <c r="H4" s="9" t="s">
        <v>8</v>
      </c>
    </row>
    <row r="5" spans="1:8" ht="31.5" customHeight="1" x14ac:dyDescent="0.25">
      <c r="A5" s="27">
        <v>1</v>
      </c>
      <c r="B5" s="11" t="s">
        <v>52</v>
      </c>
      <c r="C5" s="18" t="s">
        <v>10</v>
      </c>
      <c r="D5" s="22">
        <v>2</v>
      </c>
      <c r="E5" s="19">
        <v>0</v>
      </c>
      <c r="F5" s="16">
        <f t="shared" ref="F5:F8" si="0">E5*D5</f>
        <v>0</v>
      </c>
      <c r="G5" s="20">
        <f t="shared" ref="G5:G8" si="1">F5*0.21</f>
        <v>0</v>
      </c>
      <c r="H5" s="17">
        <f t="shared" ref="H5:H8" si="2">F5+G5</f>
        <v>0</v>
      </c>
    </row>
    <row r="6" spans="1:8" ht="31.5" customHeight="1" x14ac:dyDescent="0.25">
      <c r="A6" s="59">
        <v>2</v>
      </c>
      <c r="B6" s="11" t="s">
        <v>53</v>
      </c>
      <c r="C6" s="18" t="s">
        <v>10</v>
      </c>
      <c r="D6" s="60">
        <v>1</v>
      </c>
      <c r="E6" s="19">
        <v>0</v>
      </c>
      <c r="F6" s="16">
        <f t="shared" si="0"/>
        <v>0</v>
      </c>
      <c r="G6" s="20">
        <f t="shared" si="1"/>
        <v>0</v>
      </c>
      <c r="H6" s="17">
        <f t="shared" si="2"/>
        <v>0</v>
      </c>
    </row>
    <row r="7" spans="1:8" ht="31.5" customHeight="1" x14ac:dyDescent="0.25">
      <c r="A7" s="59">
        <v>3</v>
      </c>
      <c r="B7" s="11" t="s">
        <v>15</v>
      </c>
      <c r="C7" s="18" t="s">
        <v>57</v>
      </c>
      <c r="D7" s="60">
        <v>4</v>
      </c>
      <c r="E7" s="19">
        <v>0</v>
      </c>
      <c r="F7" s="16">
        <f t="shared" si="0"/>
        <v>0</v>
      </c>
      <c r="G7" s="20">
        <f t="shared" si="1"/>
        <v>0</v>
      </c>
      <c r="H7" s="17">
        <f t="shared" si="2"/>
        <v>0</v>
      </c>
    </row>
    <row r="8" spans="1:8" ht="31.5" customHeight="1" thickBot="1" x14ac:dyDescent="0.3">
      <c r="A8" s="51">
        <v>4</v>
      </c>
      <c r="B8" s="72" t="s">
        <v>17</v>
      </c>
      <c r="C8" s="73" t="s">
        <v>10</v>
      </c>
      <c r="D8" s="32">
        <v>1</v>
      </c>
      <c r="E8" s="19">
        <v>0</v>
      </c>
      <c r="F8" s="16">
        <f t="shared" si="0"/>
        <v>0</v>
      </c>
      <c r="G8" s="20">
        <f t="shared" si="1"/>
        <v>0</v>
      </c>
      <c r="H8" s="17">
        <f t="shared" si="2"/>
        <v>0</v>
      </c>
    </row>
    <row r="9" spans="1:8" ht="35.25" customHeight="1" thickBot="1" x14ac:dyDescent="0.3">
      <c r="A9" s="4"/>
      <c r="B9" s="12"/>
      <c r="C9" s="13"/>
      <c r="D9" s="3"/>
      <c r="E9" s="53" t="s">
        <v>11</v>
      </c>
      <c r="F9" s="54">
        <f>SUM(F5:F8)</f>
        <v>0</v>
      </c>
      <c r="G9" s="54">
        <f>SUM(G5:G8)</f>
        <v>0</v>
      </c>
      <c r="H9" s="55">
        <f>SUM(H5:H8)</f>
        <v>0</v>
      </c>
    </row>
    <row r="10" spans="1:8" ht="18.75" x14ac:dyDescent="0.25">
      <c r="A10" s="78"/>
      <c r="B10" s="78"/>
      <c r="H10" s="14"/>
    </row>
    <row r="11" spans="1:8" ht="15.75" x14ac:dyDescent="0.25">
      <c r="A11" s="23" t="s">
        <v>12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8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sheetPr>
    <pageSetUpPr fitToPage="1"/>
  </sheetPr>
  <dimension ref="A1:J12"/>
  <sheetViews>
    <sheetView zoomScaleNormal="100" workbookViewId="0">
      <selection activeCell="C9" sqref="C9"/>
    </sheetView>
  </sheetViews>
  <sheetFormatPr defaultRowHeight="15" x14ac:dyDescent="0.25"/>
  <cols>
    <col min="1" max="1" width="10.140625" customWidth="1"/>
    <col min="2" max="5" width="34.5703125" customWidth="1"/>
    <col min="6" max="10" width="13" customWidth="1"/>
  </cols>
  <sheetData>
    <row r="1" spans="1:10" ht="15.75" x14ac:dyDescent="0.25">
      <c r="A1" s="21" t="s">
        <v>65</v>
      </c>
      <c r="B1" s="2"/>
      <c r="C1" s="2"/>
      <c r="D1" s="2"/>
      <c r="E1" s="2"/>
      <c r="F1" s="2"/>
      <c r="G1" s="3"/>
      <c r="H1" s="4"/>
      <c r="I1" s="3"/>
      <c r="J1" s="2"/>
    </row>
    <row r="2" spans="1:10" ht="18.75" x14ac:dyDescent="0.3">
      <c r="A2" s="1"/>
      <c r="B2" s="15"/>
      <c r="C2" s="15"/>
      <c r="D2" s="2"/>
      <c r="E2" s="2"/>
      <c r="F2" s="2"/>
      <c r="G2" s="3"/>
      <c r="H2" s="4"/>
      <c r="I2" s="3"/>
      <c r="J2" s="2"/>
    </row>
    <row r="3" spans="1:1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30" x14ac:dyDescent="0.25">
      <c r="A4" s="5" t="s">
        <v>0</v>
      </c>
      <c r="B4" s="6" t="s">
        <v>13</v>
      </c>
      <c r="C4" s="62" t="s">
        <v>58</v>
      </c>
      <c r="D4" s="7" t="s">
        <v>2</v>
      </c>
      <c r="E4" s="7" t="s">
        <v>3</v>
      </c>
      <c r="F4" s="8" t="s">
        <v>4</v>
      </c>
      <c r="G4" s="7" t="s">
        <v>5</v>
      </c>
      <c r="H4" s="8" t="s">
        <v>6</v>
      </c>
      <c r="I4" s="8" t="s">
        <v>7</v>
      </c>
      <c r="J4" s="9" t="s">
        <v>8</v>
      </c>
    </row>
    <row r="5" spans="1:10" ht="30" x14ac:dyDescent="0.25">
      <c r="A5" s="27">
        <v>1</v>
      </c>
      <c r="B5" s="56" t="s">
        <v>59</v>
      </c>
      <c r="C5" s="63"/>
      <c r="D5" s="18" t="s">
        <v>10</v>
      </c>
      <c r="E5" s="64" t="s">
        <v>10</v>
      </c>
      <c r="F5" s="22">
        <v>2</v>
      </c>
      <c r="G5" s="20">
        <v>0</v>
      </c>
      <c r="H5" s="65">
        <f t="shared" ref="H5:H9" si="0">G5*F5</f>
        <v>0</v>
      </c>
      <c r="I5" s="20">
        <f t="shared" ref="I5:I9" si="1">H5*0.21</f>
        <v>0</v>
      </c>
      <c r="J5" s="17">
        <f t="shared" ref="J5:J9" si="2">H5+I5</f>
        <v>0</v>
      </c>
    </row>
    <row r="6" spans="1:10" ht="30" x14ac:dyDescent="0.25">
      <c r="A6" s="27">
        <v>2</v>
      </c>
      <c r="B6" s="56" t="s">
        <v>60</v>
      </c>
      <c r="C6" s="63"/>
      <c r="D6" s="18" t="s">
        <v>10</v>
      </c>
      <c r="E6" s="64" t="s">
        <v>10</v>
      </c>
      <c r="F6" s="22">
        <v>2</v>
      </c>
      <c r="G6" s="20">
        <v>0</v>
      </c>
      <c r="H6" s="65">
        <f t="shared" si="0"/>
        <v>0</v>
      </c>
      <c r="I6" s="20">
        <f t="shared" si="1"/>
        <v>0</v>
      </c>
      <c r="J6" s="17">
        <f t="shared" si="2"/>
        <v>0</v>
      </c>
    </row>
    <row r="7" spans="1:10" ht="30.75" customHeight="1" x14ac:dyDescent="0.25">
      <c r="A7" s="79">
        <v>3</v>
      </c>
      <c r="B7" s="81" t="s">
        <v>61</v>
      </c>
      <c r="C7" s="18" t="s">
        <v>10</v>
      </c>
      <c r="D7" s="18" t="s">
        <v>10</v>
      </c>
      <c r="E7" s="18" t="s">
        <v>10</v>
      </c>
      <c r="F7" s="22">
        <v>1</v>
      </c>
      <c r="G7" s="20">
        <v>0</v>
      </c>
      <c r="H7" s="65">
        <f t="shared" si="0"/>
        <v>0</v>
      </c>
      <c r="I7" s="20">
        <f t="shared" si="1"/>
        <v>0</v>
      </c>
      <c r="J7" s="17">
        <f t="shared" si="2"/>
        <v>0</v>
      </c>
    </row>
    <row r="8" spans="1:10" ht="30" customHeight="1" x14ac:dyDescent="0.25">
      <c r="A8" s="80"/>
      <c r="B8" s="82"/>
      <c r="C8" s="66" t="s">
        <v>62</v>
      </c>
      <c r="D8" s="18" t="s">
        <v>10</v>
      </c>
      <c r="E8" s="18" t="s">
        <v>10</v>
      </c>
      <c r="F8" s="22">
        <v>1</v>
      </c>
      <c r="G8" s="67">
        <v>0</v>
      </c>
      <c r="H8" s="16">
        <f t="shared" si="0"/>
        <v>0</v>
      </c>
      <c r="I8" s="20">
        <f t="shared" si="1"/>
        <v>0</v>
      </c>
      <c r="J8" s="17">
        <f t="shared" si="2"/>
        <v>0</v>
      </c>
    </row>
    <row r="9" spans="1:10" ht="30" customHeight="1" thickBot="1" x14ac:dyDescent="0.3">
      <c r="A9" s="51">
        <v>4</v>
      </c>
      <c r="B9" s="57" t="s">
        <v>71</v>
      </c>
      <c r="C9" s="68"/>
      <c r="D9" s="31" t="s">
        <v>10</v>
      </c>
      <c r="E9" s="31" t="s">
        <v>63</v>
      </c>
      <c r="F9" s="32">
        <v>2</v>
      </c>
      <c r="G9" s="33">
        <v>0</v>
      </c>
      <c r="H9" s="69">
        <f t="shared" si="0"/>
        <v>0</v>
      </c>
      <c r="I9" s="33">
        <f t="shared" si="1"/>
        <v>0</v>
      </c>
      <c r="J9" s="61">
        <f t="shared" si="2"/>
        <v>0</v>
      </c>
    </row>
    <row r="10" spans="1:10" ht="30" customHeight="1" thickBot="1" x14ac:dyDescent="0.3">
      <c r="A10" s="4"/>
      <c r="B10" s="12"/>
      <c r="C10" s="12"/>
      <c r="D10" s="13"/>
      <c r="E10" s="13"/>
      <c r="F10" s="3"/>
      <c r="G10" s="28">
        <f>SUM(G5:G9)</f>
        <v>0</v>
      </c>
      <c r="H10" s="29">
        <f>SUM(H5:H9)</f>
        <v>0</v>
      </c>
      <c r="I10" s="29">
        <f>SUM(I5:I9)</f>
        <v>0</v>
      </c>
      <c r="J10" s="55">
        <f>SUM(J5:J9)</f>
        <v>0</v>
      </c>
    </row>
    <row r="11" spans="1:10" ht="18.75" x14ac:dyDescent="0.25">
      <c r="A11" s="78"/>
      <c r="B11" s="78"/>
      <c r="C11" s="58"/>
      <c r="D11" s="2"/>
      <c r="E11" s="2"/>
      <c r="F11" s="2"/>
      <c r="G11" s="2"/>
      <c r="H11" s="2"/>
      <c r="I11" s="2"/>
      <c r="J11" s="14"/>
    </row>
    <row r="12" spans="1:10" ht="15.75" x14ac:dyDescent="0.25">
      <c r="A12" s="70" t="s">
        <v>64</v>
      </c>
      <c r="B12" s="2"/>
      <c r="C12" s="2"/>
      <c r="D12" s="2"/>
      <c r="E12" s="2"/>
      <c r="F12" s="2"/>
      <c r="G12" s="2"/>
      <c r="H12" s="2"/>
      <c r="I12" s="2"/>
      <c r="J12" s="2"/>
    </row>
  </sheetData>
  <mergeCells count="3">
    <mergeCell ref="A7:A8"/>
    <mergeCell ref="B7:B8"/>
    <mergeCell ref="A11:B11"/>
  </mergeCells>
  <pageMargins left="0.70866141732283472" right="0.70866141732283472" top="0.78740157480314965" bottom="0.78740157480314965" header="0.51181102362204722" footer="0.51181102362204722"/>
  <pageSetup paperSize="9" scale="61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550E-7C78-4181-ADB0-D912C82288F3}">
  <sheetPr>
    <pageSetUpPr fitToPage="1"/>
  </sheetPr>
  <dimension ref="A1:H12"/>
  <sheetViews>
    <sheetView tabSelected="1" workbookViewId="0">
      <selection activeCell="F10" sqref="F10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1" t="s">
        <v>68</v>
      </c>
      <c r="E1" s="3"/>
      <c r="F1" s="4"/>
      <c r="G1" s="3"/>
    </row>
    <row r="2" spans="1:8" ht="18.75" x14ac:dyDescent="0.3">
      <c r="A2" s="1"/>
      <c r="B2" s="15"/>
      <c r="E2" s="3"/>
      <c r="F2" s="4"/>
      <c r="G2" s="3"/>
    </row>
    <row r="3" spans="1:8" ht="15.75" thickBot="1" x14ac:dyDescent="0.3"/>
    <row r="4" spans="1:8" ht="30" x14ac:dyDescent="0.25">
      <c r="A4" s="5" t="s">
        <v>0</v>
      </c>
      <c r="B4" s="6" t="s">
        <v>13</v>
      </c>
      <c r="C4" s="7" t="s">
        <v>2</v>
      </c>
      <c r="D4" s="8" t="s">
        <v>4</v>
      </c>
      <c r="E4" s="7" t="s">
        <v>5</v>
      </c>
      <c r="F4" s="8" t="s">
        <v>6</v>
      </c>
      <c r="G4" s="8" t="s">
        <v>7</v>
      </c>
      <c r="H4" s="9" t="s">
        <v>8</v>
      </c>
    </row>
    <row r="5" spans="1:8" ht="30" customHeight="1" x14ac:dyDescent="0.25">
      <c r="A5" s="27">
        <v>1</v>
      </c>
      <c r="B5" s="11" t="s">
        <v>66</v>
      </c>
      <c r="C5" s="18" t="s">
        <v>10</v>
      </c>
      <c r="D5" s="22">
        <v>1</v>
      </c>
      <c r="E5" s="19">
        <v>0</v>
      </c>
      <c r="F5" s="16">
        <f t="shared" ref="F5:F9" si="0">E5*D5</f>
        <v>0</v>
      </c>
      <c r="G5" s="20">
        <f t="shared" ref="G5:G9" si="1">F5*0.21</f>
        <v>0</v>
      </c>
      <c r="H5" s="17">
        <f t="shared" ref="H5:H9" si="2">F5+G5</f>
        <v>0</v>
      </c>
    </row>
    <row r="6" spans="1:8" ht="30" customHeight="1" x14ac:dyDescent="0.25">
      <c r="A6" s="59">
        <v>2</v>
      </c>
      <c r="B6" s="11" t="s">
        <v>67</v>
      </c>
      <c r="C6" s="18" t="s">
        <v>10</v>
      </c>
      <c r="D6" s="60">
        <v>4</v>
      </c>
      <c r="E6" s="19">
        <v>0</v>
      </c>
      <c r="F6" s="16">
        <f t="shared" si="0"/>
        <v>0</v>
      </c>
      <c r="G6" s="20">
        <f t="shared" si="1"/>
        <v>0</v>
      </c>
      <c r="H6" s="17">
        <f t="shared" si="2"/>
        <v>0</v>
      </c>
    </row>
    <row r="7" spans="1:8" ht="30" customHeight="1" x14ac:dyDescent="0.25">
      <c r="A7" s="59">
        <v>3</v>
      </c>
      <c r="B7" s="11" t="s">
        <v>50</v>
      </c>
      <c r="C7" s="18" t="s">
        <v>10</v>
      </c>
      <c r="D7" s="60">
        <v>4</v>
      </c>
      <c r="E7" s="19">
        <v>0</v>
      </c>
      <c r="F7" s="16">
        <f t="shared" si="0"/>
        <v>0</v>
      </c>
      <c r="G7" s="20">
        <f t="shared" si="1"/>
        <v>0</v>
      </c>
      <c r="H7" s="17">
        <f t="shared" si="2"/>
        <v>0</v>
      </c>
    </row>
    <row r="8" spans="1:8" ht="30" customHeight="1" thickBot="1" x14ac:dyDescent="0.3">
      <c r="A8" s="51">
        <v>4</v>
      </c>
      <c r="B8" s="52" t="s">
        <v>51</v>
      </c>
      <c r="C8" s="31" t="s">
        <v>10</v>
      </c>
      <c r="D8" s="32">
        <v>1</v>
      </c>
      <c r="E8" s="19">
        <v>0</v>
      </c>
      <c r="F8" s="16">
        <f t="shared" ref="F8" si="3">E8*D8</f>
        <v>0</v>
      </c>
      <c r="G8" s="20">
        <f t="shared" ref="G8" si="4">F8*0.21</f>
        <v>0</v>
      </c>
      <c r="H8" s="17">
        <f t="shared" ref="H8" si="5">F8+G8</f>
        <v>0</v>
      </c>
    </row>
    <row r="9" spans="1:8" ht="30" customHeight="1" thickBot="1" x14ac:dyDescent="0.3">
      <c r="A9" s="51">
        <v>5</v>
      </c>
      <c r="B9" s="52" t="s">
        <v>72</v>
      </c>
      <c r="C9" s="31" t="s">
        <v>10</v>
      </c>
      <c r="D9" s="32">
        <v>2</v>
      </c>
      <c r="E9" s="19">
        <v>0</v>
      </c>
      <c r="F9" s="16">
        <f t="shared" si="0"/>
        <v>0</v>
      </c>
      <c r="G9" s="20">
        <f t="shared" si="1"/>
        <v>0</v>
      </c>
      <c r="H9" s="17">
        <f t="shared" si="2"/>
        <v>0</v>
      </c>
    </row>
    <row r="10" spans="1:8" ht="30" customHeight="1" thickBot="1" x14ac:dyDescent="0.3">
      <c r="A10" s="4"/>
      <c r="B10" s="12"/>
      <c r="C10" s="13"/>
      <c r="D10" s="3"/>
      <c r="E10" s="53" t="s">
        <v>11</v>
      </c>
      <c r="F10" s="54">
        <f>SUM(F5:F9)</f>
        <v>0</v>
      </c>
      <c r="G10" s="54">
        <f>SUM(G5:G9)</f>
        <v>0</v>
      </c>
      <c r="H10" s="55">
        <f>SUM(H5:H9)</f>
        <v>0</v>
      </c>
    </row>
    <row r="11" spans="1:8" ht="18.75" x14ac:dyDescent="0.25">
      <c r="A11" s="78"/>
      <c r="B11" s="78"/>
      <c r="H11" s="14"/>
    </row>
    <row r="12" spans="1:8" ht="15.75" x14ac:dyDescent="0.25">
      <c r="A12" s="70" t="s">
        <v>64</v>
      </c>
    </row>
  </sheetData>
  <mergeCells count="1">
    <mergeCell ref="A11:B11"/>
  </mergeCells>
  <pageMargins left="0.7" right="0.7" top="0.75" bottom="0.75" header="0.3" footer="0.3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Část_1_IT_FÚ</vt:lpstr>
      <vt:lpstr>Část_2_IT_FPF</vt:lpstr>
      <vt:lpstr>Část_3_IT_vybavení_FÚ</vt:lpstr>
      <vt:lpstr>Část_4_AV_OPF</vt:lpstr>
      <vt:lpstr>Část_5_AV_FPF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2024-09-25T09:05:08Z</cp:lastPrinted>
  <dcterms:created xsi:type="dcterms:W3CDTF">2018-02-07T14:58:03Z</dcterms:created>
  <dcterms:modified xsi:type="dcterms:W3CDTF">2024-09-25T09:05:55Z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