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OneDrive\Dokumenty\Advokátní kancelář - klienti\Čtyři oči s.r.o\Slezská univerzita Opava\03 Vysvětlení, změna nebo doplnění zadávací dokumentace\Vysvětlení, změna zadávací dokumentace 2\"/>
    </mc:Choice>
  </mc:AlternateContent>
  <xr:revisionPtr revIDLastSave="0" documentId="13_ncr:1_{7F807799-49E1-4CDE-86AC-2831C9A17A0B}" xr6:coauthVersionLast="47" xr6:coauthVersionMax="47" xr10:uidLastSave="{00000000-0000-0000-0000-000000000000}"/>
  <bookViews>
    <workbookView xWindow="-108" yWindow="-108" windowWidth="23256" windowHeight="12456" xr2:uid="{72987D86-C271-4124-96E4-8898698F98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5" i="1"/>
  <c r="I16" i="1"/>
  <c r="I17" i="1"/>
  <c r="I18" i="1"/>
  <c r="J18" i="1" s="1"/>
  <c r="I19" i="1"/>
  <c r="J19" i="1" s="1"/>
  <c r="I20" i="1"/>
  <c r="J20" i="1" s="1"/>
  <c r="I21" i="1"/>
  <c r="J21" i="1" s="1"/>
  <c r="I22" i="1"/>
  <c r="J22" i="1" s="1"/>
  <c r="G36" i="1"/>
  <c r="I36" i="1" s="1"/>
  <c r="G35" i="1"/>
  <c r="I35" i="1" s="1"/>
  <c r="G34" i="1"/>
  <c r="I34" i="1" s="1"/>
  <c r="G33" i="1"/>
  <c r="G32" i="1"/>
  <c r="I32" i="1" s="1"/>
  <c r="J32" i="1" s="1"/>
  <c r="G31" i="1"/>
  <c r="G30" i="1"/>
  <c r="G29" i="1"/>
  <c r="I29" i="1" s="1"/>
  <c r="G28" i="1"/>
  <c r="I28" i="1" s="1"/>
  <c r="G27" i="1"/>
  <c r="I27" i="1" s="1"/>
  <c r="G26" i="1"/>
  <c r="I26" i="1" s="1"/>
  <c r="G25" i="1"/>
  <c r="G24" i="1"/>
  <c r="G23" i="1"/>
  <c r="J17" i="1"/>
  <c r="J15" i="1"/>
  <c r="G13" i="1"/>
  <c r="G12" i="1"/>
  <c r="I12" i="1" s="1"/>
  <c r="G11" i="1"/>
  <c r="I11" i="1" s="1"/>
  <c r="G10" i="1"/>
  <c r="I10" i="1" s="1"/>
  <c r="G9" i="1"/>
  <c r="G8" i="1"/>
  <c r="G7" i="1"/>
  <c r="G6" i="1"/>
  <c r="G5" i="1"/>
  <c r="I5" i="1" s="1"/>
  <c r="I6" i="1" l="1"/>
  <c r="J6" i="1" s="1"/>
  <c r="I7" i="1"/>
  <c r="J7" i="1" s="1"/>
  <c r="I8" i="1"/>
  <c r="J8" i="1" s="1"/>
  <c r="I9" i="1"/>
  <c r="J9" i="1" s="1"/>
  <c r="I13" i="1"/>
  <c r="J13" i="1" s="1"/>
  <c r="I23" i="1"/>
  <c r="J23" i="1" s="1"/>
  <c r="I24" i="1"/>
  <c r="J24" i="1" s="1"/>
  <c r="I25" i="1"/>
  <c r="J25" i="1" s="1"/>
  <c r="I30" i="1"/>
  <c r="J30" i="1" s="1"/>
  <c r="I31" i="1"/>
  <c r="J31" i="1" s="1"/>
  <c r="I33" i="1"/>
  <c r="J33" i="1" s="1"/>
  <c r="J26" i="1"/>
  <c r="J10" i="1"/>
  <c r="J27" i="1"/>
  <c r="J34" i="1"/>
  <c r="J11" i="1"/>
  <c r="J28" i="1"/>
  <c r="J35" i="1"/>
  <c r="J12" i="1"/>
  <c r="J29" i="1"/>
  <c r="J36" i="1"/>
  <c r="J5" i="1"/>
  <c r="I37" i="1" l="1"/>
  <c r="J37" i="1"/>
</calcChain>
</file>

<file path=xl/sharedStrings.xml><?xml version="1.0" encoding="utf-8"?>
<sst xmlns="http://schemas.openxmlformats.org/spreadsheetml/2006/main" count="106" uniqueCount="91">
  <si>
    <t>Příloha č. 2: Soupis dodávek (část 2 - Dodávka nábytku pro OPF 1)</t>
  </si>
  <si>
    <t>počet kusů/m2, mb,kp</t>
  </si>
  <si>
    <t>doplní dodavatel</t>
  </si>
  <si>
    <t>Č.p.</t>
  </si>
  <si>
    <t>Orientační popis, rozměry</t>
  </si>
  <si>
    <t>Popis a materiál</t>
  </si>
  <si>
    <t>Místnosti A316,335,334</t>
  </si>
  <si>
    <t>Místnosti A203,204</t>
  </si>
  <si>
    <t>Místnosti A403,404</t>
  </si>
  <si>
    <t>celkem ks</t>
  </si>
  <si>
    <t>Cena za ks/m2/mb/kp</t>
  </si>
  <si>
    <t>Cena celkem bez DPH</t>
  </si>
  <si>
    <t>Cena celkem s DPH</t>
  </si>
  <si>
    <t>1.</t>
  </si>
  <si>
    <t>Křeslo na kolečkách s područkami, podnož čená, barva čalounění šedá</t>
  </si>
  <si>
    <t>Ilustrační foto - viz příloha č. 2.3 - PD nábytku-OPF1, místnost č.A335,A334,A316", str. 17 "Soupis prvků"</t>
  </si>
  <si>
    <t>2.</t>
  </si>
  <si>
    <t>Kancelářské pracovní křeslo s područkami vysoké, čalounění tmavě šedá</t>
  </si>
  <si>
    <t>3.</t>
  </si>
  <si>
    <t xml:space="preserve">Středová podnož pod sestavů stolů </t>
  </si>
  <si>
    <t>4.</t>
  </si>
  <si>
    <t>Křeslo polstrované, podnož kov černá,barva čalounění béžová</t>
  </si>
  <si>
    <t>5.</t>
  </si>
  <si>
    <t>Křeslo polstrované-dvousedák, podnož kov černá,barva čalounění béžová</t>
  </si>
  <si>
    <t>Ilustrační foto - viz příloha č. 2.4 - PD nábytku-OPF1, místnost č.A403,A404", str. 15 "Soupis prvků"</t>
  </si>
  <si>
    <t>6.</t>
  </si>
  <si>
    <t>materiál LTD dřevodekor a LTD šedá
Popis - viz příloha č. 2.3 - PD nábytku-OPF1, místnost č.A335,A334,A316", str. 5, 6, 7</t>
  </si>
  <si>
    <t>7.</t>
  </si>
  <si>
    <t>Větrací mřížka</t>
  </si>
  <si>
    <t>Ilustrační foto - viz příloha č. 2.3 - PD nábytku-OPF1, místnost č.A335,A334,A316", str. 5,6,7</t>
  </si>
  <si>
    <t>8.</t>
  </si>
  <si>
    <t>Latě dub na černé textilii WOODEA DUB KLASIK MDF NATUR 2800 x 600 mm
Ilustrační foto - viz příloha č. 2.3 - PD nábytku-OPF1, místnost č.A335,A334,A316", str. 17 "Soupis prvků"</t>
  </si>
  <si>
    <t>9.</t>
  </si>
  <si>
    <t>10.</t>
  </si>
  <si>
    <t>Tabule bílá, 1200 x 900 mm</t>
  </si>
  <si>
    <t>11.</t>
  </si>
  <si>
    <t>Rolety den a noc, 2 250 x 1 500 mm</t>
  </si>
  <si>
    <t>VÝROBA A MONTÁŽ NÁBYTKU</t>
  </si>
  <si>
    <t>12a</t>
  </si>
  <si>
    <t>sestava skřině na šanony, 5x 500x 2850+1 x  900x720</t>
  </si>
  <si>
    <t>materiál laminátová deska dřevodekor, LTD šedá - korpus.Dvířka vrchní prosklená do Al rámu, dolní - bílá, kovové úchytky.Police na poštu -dřevodekor.</t>
  </si>
  <si>
    <t>12b</t>
  </si>
  <si>
    <t>sestava skřině na šanony včetně polic na poštu 4x 500x2100 + police pošta+ 3x500 x 740</t>
  </si>
  <si>
    <t xml:space="preserve">materiál laminátová deska dřevodekor, LTD šedá - korpus a bílá-dvířka, kovové úchytky. </t>
  </si>
  <si>
    <t>13a</t>
  </si>
  <si>
    <t>kuchyňka s odkládací plochou 900+500 x 2000, a rozšířena šatní skříň 900x2000</t>
  </si>
  <si>
    <t>materiál laminátová deska dřevodekor, LTD šedá - korpus a bílá-dvířka, kovové úchytky</t>
  </si>
  <si>
    <t>13b</t>
  </si>
  <si>
    <t>kuchyňka 500+600+300 x 2000,šatní skříň 600 x2000</t>
  </si>
  <si>
    <t>14a</t>
  </si>
  <si>
    <t>sestava stolů 900x2100,800x2000, tl. horní desky 36 mm</t>
  </si>
  <si>
    <t>14b</t>
  </si>
  <si>
    <t>sestava stolů zešikmena 900x2200,800x1700, tl.horní desky 36 mm</t>
  </si>
  <si>
    <t>materiál laminátová deska dřevodekor, LTD šedá - korpus a dvířka, kovové úchytky</t>
  </si>
  <si>
    <t>14c</t>
  </si>
  <si>
    <t>kontejner 3 šuplíky na kolečkách</t>
  </si>
  <si>
    <t xml:space="preserve"> LTD šedá - korpus a dvířka, kovové úchytky</t>
  </si>
  <si>
    <t>police na zeď 1300  a 1600</t>
  </si>
  <si>
    <t xml:space="preserve"> LTD šedá - korpus </t>
  </si>
  <si>
    <t>knihovna s policemi 4x600x1740</t>
  </si>
  <si>
    <t>materiál laminátová deska dřevodekor, LTD šedá - korpus.Dvířka 2x prosklená do Al rámu, 2x - bílá, kovové úchytky.</t>
  </si>
  <si>
    <t>18a</t>
  </si>
  <si>
    <t>sestava stolů pro vedoucího 800x2100,800x1600</t>
  </si>
  <si>
    <t>18b</t>
  </si>
  <si>
    <t>sestava stolů pro vedoucího 800x2500,800x1400</t>
  </si>
  <si>
    <t>18c</t>
  </si>
  <si>
    <t>kontejner 4 šuplíky na kolečkách</t>
  </si>
  <si>
    <t>19a</t>
  </si>
  <si>
    <t>deska stolu 900x1400</t>
  </si>
  <si>
    <t>materiál laminátová deska dřevodekor, stolová podnož kov</t>
  </si>
  <si>
    <t>19b</t>
  </si>
  <si>
    <t>deska stolu 1000x1400</t>
  </si>
  <si>
    <t>konferenční stolek 600x1000</t>
  </si>
  <si>
    <t>materiál laminátová deska dřevodekor</t>
  </si>
  <si>
    <t>polička na dokumenty -3 polic 250x1100 ( 3x 350)x50</t>
  </si>
  <si>
    <t>kancelářský stůl 700x1800</t>
  </si>
  <si>
    <t>šatní skříň 2x (600 x 2100 x 450)</t>
  </si>
  <si>
    <t>sestava nízkých skříněk 4 x( 600 x 1500x450)</t>
  </si>
  <si>
    <t xml:space="preserve">CELKEM </t>
  </si>
  <si>
    <t>Specifikace materiálu:</t>
  </si>
  <si>
    <t>Nábytek a obklady LTD šedá</t>
  </si>
  <si>
    <t xml:space="preserve">Nábytek , pulty,parapety a obklady Dřevodekor </t>
  </si>
  <si>
    <t>Latě dub na černé textilii  DUB KLASIK MDF NATUR 2800 x 600 mm</t>
  </si>
  <si>
    <t>Tl.desek stolů 36 mm, ostatní tl.18 mm</t>
  </si>
  <si>
    <r>
      <rPr>
        <b/>
        <sz val="12"/>
        <color theme="1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Montáž lamelových panelů</t>
    </r>
  </si>
  <si>
    <r>
      <rPr>
        <b/>
        <sz val="12"/>
        <color theme="1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Dodávka lamelových dřevěných panelů.</t>
    </r>
  </si>
  <si>
    <r>
      <rPr>
        <b/>
        <sz val="12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Dodávka a montáž parapetu š. 650 mm včetně čelního krytu topení.</t>
    </r>
  </si>
  <si>
    <t>REVIZE</t>
  </si>
  <si>
    <t>* U této položky jsou údaje včetně celkového počtu uváděny v m</t>
  </si>
  <si>
    <t>** U této položky jsou údaje včetně celkového počtu uváděny v m2</t>
  </si>
  <si>
    <t>skříně pro trezor 3x600x1700+1000x1700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</si>
</sst>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4" fontId="0" fillId="3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0" fillId="0" borderId="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2745-1581-481F-B4B7-3BCCC2BD8C43}">
  <dimension ref="A1:L49"/>
  <sheetViews>
    <sheetView tabSelected="1" zoomScaleNormal="100" workbookViewId="0">
      <selection activeCell="B26" sqref="B26"/>
    </sheetView>
  </sheetViews>
  <sheetFormatPr defaultColWidth="8.88671875" defaultRowHeight="14.4" x14ac:dyDescent="0.3"/>
  <cols>
    <col min="1" max="1" width="6.5546875" style="7" customWidth="1"/>
    <col min="2" max="2" width="43.88671875" style="15" customWidth="1"/>
    <col min="3" max="3" width="41.5546875" style="15" customWidth="1"/>
    <col min="4" max="4" width="14.88671875" style="15" customWidth="1"/>
    <col min="5" max="7" width="11.88671875" style="15" customWidth="1"/>
    <col min="8" max="9" width="14.109375" style="15" customWidth="1"/>
    <col min="10" max="10" width="16.6640625" style="15" customWidth="1"/>
    <col min="11" max="11" width="12.109375" style="15" bestFit="1" customWidth="1"/>
    <col min="12" max="16384" width="8.88671875" style="15"/>
  </cols>
  <sheetData>
    <row r="1" spans="1:10" ht="15.6" x14ac:dyDescent="0.3">
      <c r="A1" s="8" t="s">
        <v>0</v>
      </c>
      <c r="B1" s="14"/>
      <c r="C1" s="14"/>
    </row>
    <row r="2" spans="1:10" ht="18.600000000000001" thickBot="1" x14ac:dyDescent="0.35">
      <c r="A2" s="8"/>
      <c r="B2" s="51" t="s">
        <v>87</v>
      </c>
    </row>
    <row r="3" spans="1:10" ht="16.2" thickBot="1" x14ac:dyDescent="0.35">
      <c r="A3" s="1"/>
      <c r="D3" s="48" t="s">
        <v>1</v>
      </c>
      <c r="E3" s="49"/>
      <c r="F3" s="50"/>
      <c r="G3" s="7"/>
      <c r="H3" s="46" t="s">
        <v>2</v>
      </c>
    </row>
    <row r="4" spans="1:10" ht="29.4" thickBot="1" x14ac:dyDescent="0.35">
      <c r="A4" s="2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1" t="s">
        <v>9</v>
      </c>
      <c r="H4" s="47" t="s">
        <v>10</v>
      </c>
      <c r="I4" s="12" t="s">
        <v>11</v>
      </c>
      <c r="J4" s="13" t="s">
        <v>12</v>
      </c>
    </row>
    <row r="5" spans="1:10" ht="43.2" x14ac:dyDescent="0.3">
      <c r="A5" s="3" t="s">
        <v>13</v>
      </c>
      <c r="B5" s="16" t="s">
        <v>14</v>
      </c>
      <c r="C5" s="16" t="s">
        <v>15</v>
      </c>
      <c r="D5" s="39">
        <v>6</v>
      </c>
      <c r="E5" s="39">
        <v>7</v>
      </c>
      <c r="F5" s="39">
        <v>6</v>
      </c>
      <c r="G5" s="43">
        <f t="shared" ref="G5:G13" si="0">SUM(D5:F5)</f>
        <v>19</v>
      </c>
      <c r="H5" s="18">
        <v>0</v>
      </c>
      <c r="I5" s="17">
        <f>G5*H5</f>
        <v>0</v>
      </c>
      <c r="J5" s="19">
        <f t="shared" ref="J5:J15" si="1">PRODUCT(I5,1.21)</f>
        <v>0</v>
      </c>
    </row>
    <row r="6" spans="1:10" ht="43.2" x14ac:dyDescent="0.3">
      <c r="A6" s="4" t="s">
        <v>16</v>
      </c>
      <c r="B6" s="20" t="s">
        <v>17</v>
      </c>
      <c r="C6" s="16" t="s">
        <v>15</v>
      </c>
      <c r="D6" s="40">
        <v>3</v>
      </c>
      <c r="E6" s="40">
        <v>2</v>
      </c>
      <c r="F6" s="40">
        <v>2</v>
      </c>
      <c r="G6" s="44">
        <f t="shared" si="0"/>
        <v>7</v>
      </c>
      <c r="H6" s="21">
        <v>0</v>
      </c>
      <c r="I6" s="17">
        <f t="shared" ref="I6:I36" si="2">G6*H6</f>
        <v>0</v>
      </c>
      <c r="J6" s="22">
        <f t="shared" si="1"/>
        <v>0</v>
      </c>
    </row>
    <row r="7" spans="1:10" ht="43.2" x14ac:dyDescent="0.3">
      <c r="A7" s="4" t="s">
        <v>18</v>
      </c>
      <c r="B7" s="23" t="s">
        <v>19</v>
      </c>
      <c r="C7" s="16" t="s">
        <v>15</v>
      </c>
      <c r="D7" s="40">
        <v>1</v>
      </c>
      <c r="E7" s="40">
        <v>1</v>
      </c>
      <c r="F7" s="40">
        <v>1</v>
      </c>
      <c r="G7" s="44">
        <f t="shared" si="0"/>
        <v>3</v>
      </c>
      <c r="H7" s="21">
        <v>0</v>
      </c>
      <c r="I7" s="17">
        <f t="shared" si="2"/>
        <v>0</v>
      </c>
      <c r="J7" s="22">
        <f t="shared" si="1"/>
        <v>0</v>
      </c>
    </row>
    <row r="8" spans="1:10" ht="43.2" x14ac:dyDescent="0.3">
      <c r="A8" s="4" t="s">
        <v>20</v>
      </c>
      <c r="B8" s="20" t="s">
        <v>21</v>
      </c>
      <c r="C8" s="16" t="s">
        <v>15</v>
      </c>
      <c r="D8" s="40">
        <v>2</v>
      </c>
      <c r="E8" s="40">
        <v>2</v>
      </c>
      <c r="F8" s="40">
        <v>2</v>
      </c>
      <c r="G8" s="44">
        <f t="shared" si="0"/>
        <v>6</v>
      </c>
      <c r="H8" s="21">
        <v>0</v>
      </c>
      <c r="I8" s="17">
        <f t="shared" si="2"/>
        <v>0</v>
      </c>
      <c r="J8" s="22">
        <f t="shared" si="1"/>
        <v>0</v>
      </c>
    </row>
    <row r="9" spans="1:10" ht="43.2" x14ac:dyDescent="0.3">
      <c r="A9" s="4" t="s">
        <v>22</v>
      </c>
      <c r="B9" s="20" t="s">
        <v>23</v>
      </c>
      <c r="C9" s="20" t="s">
        <v>24</v>
      </c>
      <c r="D9" s="41">
        <v>1</v>
      </c>
      <c r="E9" s="41">
        <v>1</v>
      </c>
      <c r="F9" s="41">
        <v>1</v>
      </c>
      <c r="G9" s="44">
        <f t="shared" si="0"/>
        <v>3</v>
      </c>
      <c r="H9" s="24">
        <v>0</v>
      </c>
      <c r="I9" s="17">
        <f t="shared" si="2"/>
        <v>0</v>
      </c>
      <c r="J9" s="22">
        <f t="shared" si="1"/>
        <v>0</v>
      </c>
    </row>
    <row r="10" spans="1:10" ht="57.6" x14ac:dyDescent="0.3">
      <c r="A10" s="4" t="s">
        <v>25</v>
      </c>
      <c r="B10" s="20" t="s">
        <v>86</v>
      </c>
      <c r="C10" s="20" t="s">
        <v>26</v>
      </c>
      <c r="D10" s="40">
        <v>8.9</v>
      </c>
      <c r="E10" s="40">
        <v>8.4499999999999993</v>
      </c>
      <c r="F10" s="40">
        <v>8.4499999999999993</v>
      </c>
      <c r="G10" s="44">
        <f t="shared" si="0"/>
        <v>25.8</v>
      </c>
      <c r="H10" s="21">
        <v>0</v>
      </c>
      <c r="I10" s="17">
        <f t="shared" si="2"/>
        <v>0</v>
      </c>
      <c r="J10" s="22">
        <f t="shared" si="1"/>
        <v>0</v>
      </c>
    </row>
    <row r="11" spans="1:10" ht="28.8" x14ac:dyDescent="0.3">
      <c r="A11" s="4" t="s">
        <v>27</v>
      </c>
      <c r="B11" s="23" t="s">
        <v>28</v>
      </c>
      <c r="C11" s="20" t="s">
        <v>29</v>
      </c>
      <c r="D11" s="40">
        <v>5</v>
      </c>
      <c r="E11" s="40">
        <v>4</v>
      </c>
      <c r="F11" s="40">
        <v>4</v>
      </c>
      <c r="G11" s="44">
        <f t="shared" si="0"/>
        <v>13</v>
      </c>
      <c r="H11" s="21">
        <v>0</v>
      </c>
      <c r="I11" s="17">
        <f t="shared" si="2"/>
        <v>0</v>
      </c>
      <c r="J11" s="22">
        <f t="shared" si="1"/>
        <v>0</v>
      </c>
    </row>
    <row r="12" spans="1:10" ht="86.4" x14ac:dyDescent="0.3">
      <c r="A12" s="4" t="s">
        <v>30</v>
      </c>
      <c r="B12" s="20" t="s">
        <v>85</v>
      </c>
      <c r="C12" s="25" t="s">
        <v>31</v>
      </c>
      <c r="D12" s="40">
        <v>4.5</v>
      </c>
      <c r="E12" s="40">
        <v>12</v>
      </c>
      <c r="F12" s="40">
        <v>12</v>
      </c>
      <c r="G12" s="44">
        <f t="shared" si="0"/>
        <v>28.5</v>
      </c>
      <c r="H12" s="21">
        <v>0</v>
      </c>
      <c r="I12" s="17">
        <f t="shared" si="2"/>
        <v>0</v>
      </c>
      <c r="J12" s="22">
        <f t="shared" si="1"/>
        <v>0</v>
      </c>
    </row>
    <row r="13" spans="1:10" ht="15.6" x14ac:dyDescent="0.3">
      <c r="A13" s="4" t="s">
        <v>32</v>
      </c>
      <c r="B13" s="23" t="s">
        <v>84</v>
      </c>
      <c r="C13" s="23"/>
      <c r="D13" s="40">
        <v>4.5</v>
      </c>
      <c r="E13" s="40">
        <v>12</v>
      </c>
      <c r="F13" s="40">
        <v>12</v>
      </c>
      <c r="G13" s="44">
        <f t="shared" si="0"/>
        <v>28.5</v>
      </c>
      <c r="H13" s="21">
        <v>0</v>
      </c>
      <c r="I13" s="17">
        <f t="shared" si="2"/>
        <v>0</v>
      </c>
      <c r="J13" s="22">
        <f t="shared" si="1"/>
        <v>0</v>
      </c>
    </row>
    <row r="14" spans="1:10" ht="43.2" x14ac:dyDescent="0.3">
      <c r="A14" s="4" t="s">
        <v>33</v>
      </c>
      <c r="B14" s="23" t="s">
        <v>34</v>
      </c>
      <c r="C14" s="20" t="s">
        <v>15</v>
      </c>
      <c r="D14" s="40">
        <v>1</v>
      </c>
      <c r="E14" s="40">
        <v>0</v>
      </c>
      <c r="F14" s="40">
        <v>1</v>
      </c>
      <c r="G14" s="44">
        <v>1</v>
      </c>
      <c r="H14" s="21">
        <v>0</v>
      </c>
      <c r="I14" s="17">
        <f t="shared" si="2"/>
        <v>0</v>
      </c>
      <c r="J14" s="22">
        <f t="shared" si="1"/>
        <v>0</v>
      </c>
    </row>
    <row r="15" spans="1:10" x14ac:dyDescent="0.3">
      <c r="A15" s="4" t="s">
        <v>35</v>
      </c>
      <c r="B15" s="23" t="s">
        <v>36</v>
      </c>
      <c r="C15" s="20"/>
      <c r="D15" s="40">
        <v>5</v>
      </c>
      <c r="E15" s="40">
        <v>0</v>
      </c>
      <c r="F15" s="40">
        <v>0</v>
      </c>
      <c r="G15" s="44">
        <v>5</v>
      </c>
      <c r="H15" s="21">
        <v>0</v>
      </c>
      <c r="I15" s="17">
        <f t="shared" si="2"/>
        <v>0</v>
      </c>
      <c r="J15" s="22">
        <f t="shared" si="1"/>
        <v>0</v>
      </c>
    </row>
    <row r="16" spans="1:10" x14ac:dyDescent="0.3">
      <c r="A16" s="4"/>
      <c r="B16" s="26" t="s">
        <v>37</v>
      </c>
      <c r="C16" s="27"/>
      <c r="D16" s="40"/>
      <c r="E16" s="40"/>
      <c r="F16" s="40"/>
      <c r="G16" s="44"/>
      <c r="H16" s="21"/>
      <c r="I16" s="17">
        <f t="shared" si="2"/>
        <v>0</v>
      </c>
      <c r="J16" s="22"/>
    </row>
    <row r="17" spans="1:10" ht="75" customHeight="1" x14ac:dyDescent="0.3">
      <c r="A17" s="4" t="s">
        <v>38</v>
      </c>
      <c r="B17" s="20" t="s">
        <v>39</v>
      </c>
      <c r="C17" s="9" t="s">
        <v>40</v>
      </c>
      <c r="D17" s="40"/>
      <c r="E17" s="40"/>
      <c r="F17" s="40">
        <v>1</v>
      </c>
      <c r="G17" s="44">
        <v>1</v>
      </c>
      <c r="H17" s="24">
        <v>0</v>
      </c>
      <c r="I17" s="17">
        <f t="shared" si="2"/>
        <v>0</v>
      </c>
      <c r="J17" s="22">
        <f t="shared" ref="J17:J36" si="3">PRODUCT(I17,1.21)</f>
        <v>0</v>
      </c>
    </row>
    <row r="18" spans="1:10" ht="28.8" x14ac:dyDescent="0.3">
      <c r="A18" s="4" t="s">
        <v>41</v>
      </c>
      <c r="B18" s="20" t="s">
        <v>42</v>
      </c>
      <c r="C18" s="9" t="s">
        <v>43</v>
      </c>
      <c r="D18" s="40">
        <v>1</v>
      </c>
      <c r="E18" s="40">
        <v>1</v>
      </c>
      <c r="F18" s="40"/>
      <c r="G18" s="44">
        <v>2</v>
      </c>
      <c r="H18" s="24">
        <v>0</v>
      </c>
      <c r="I18" s="17">
        <f t="shared" si="2"/>
        <v>0</v>
      </c>
      <c r="J18" s="22">
        <f t="shared" si="3"/>
        <v>0</v>
      </c>
    </row>
    <row r="19" spans="1:10" ht="28.8" x14ac:dyDescent="0.3">
      <c r="A19" s="4" t="s">
        <v>44</v>
      </c>
      <c r="B19" s="20" t="s">
        <v>45</v>
      </c>
      <c r="C19" s="9" t="s">
        <v>46</v>
      </c>
      <c r="D19" s="40"/>
      <c r="E19" s="40">
        <v>1</v>
      </c>
      <c r="F19" s="40"/>
      <c r="G19" s="44">
        <v>1</v>
      </c>
      <c r="H19" s="21">
        <v>0</v>
      </c>
      <c r="I19" s="17">
        <f t="shared" si="2"/>
        <v>0</v>
      </c>
      <c r="J19" s="22">
        <f t="shared" si="3"/>
        <v>0</v>
      </c>
    </row>
    <row r="20" spans="1:10" ht="28.8" x14ac:dyDescent="0.3">
      <c r="A20" s="4" t="s">
        <v>47</v>
      </c>
      <c r="B20" s="20" t="s">
        <v>48</v>
      </c>
      <c r="C20" s="9" t="s">
        <v>46</v>
      </c>
      <c r="D20" s="40"/>
      <c r="E20" s="40"/>
      <c r="F20" s="40">
        <v>1</v>
      </c>
      <c r="G20" s="44">
        <v>1</v>
      </c>
      <c r="H20" s="21">
        <v>0</v>
      </c>
      <c r="I20" s="17">
        <f t="shared" si="2"/>
        <v>0</v>
      </c>
      <c r="J20" s="22">
        <f t="shared" si="3"/>
        <v>0</v>
      </c>
    </row>
    <row r="21" spans="1:10" ht="28.8" x14ac:dyDescent="0.3">
      <c r="A21" s="4" t="s">
        <v>49</v>
      </c>
      <c r="B21" s="20" t="s">
        <v>50</v>
      </c>
      <c r="C21" s="9" t="s">
        <v>46</v>
      </c>
      <c r="D21" s="40"/>
      <c r="E21" s="40">
        <v>1</v>
      </c>
      <c r="F21" s="40">
        <v>1</v>
      </c>
      <c r="G21" s="44">
        <v>2</v>
      </c>
      <c r="H21" s="21">
        <v>0</v>
      </c>
      <c r="I21" s="17">
        <f t="shared" si="2"/>
        <v>0</v>
      </c>
      <c r="J21" s="22">
        <f t="shared" si="3"/>
        <v>0</v>
      </c>
    </row>
    <row r="22" spans="1:10" ht="28.8" x14ac:dyDescent="0.3">
      <c r="A22" s="4" t="s">
        <v>51</v>
      </c>
      <c r="B22" s="20" t="s">
        <v>52</v>
      </c>
      <c r="C22" s="9" t="s">
        <v>53</v>
      </c>
      <c r="D22" s="40">
        <v>1</v>
      </c>
      <c r="E22" s="40"/>
      <c r="F22" s="40"/>
      <c r="G22" s="44">
        <v>1</v>
      </c>
      <c r="H22" s="21">
        <v>0</v>
      </c>
      <c r="I22" s="17">
        <f t="shared" si="2"/>
        <v>0</v>
      </c>
      <c r="J22" s="22">
        <f t="shared" si="3"/>
        <v>0</v>
      </c>
    </row>
    <row r="23" spans="1:10" x14ac:dyDescent="0.3">
      <c r="A23" s="4" t="s">
        <v>54</v>
      </c>
      <c r="B23" s="23" t="s">
        <v>55</v>
      </c>
      <c r="C23" s="9" t="s">
        <v>56</v>
      </c>
      <c r="D23" s="40">
        <v>2</v>
      </c>
      <c r="E23" s="40">
        <v>1</v>
      </c>
      <c r="F23" s="40">
        <v>1</v>
      </c>
      <c r="G23" s="44">
        <f t="shared" ref="G23:G36" si="4">SUM(D23:F23)</f>
        <v>4</v>
      </c>
      <c r="H23" s="21">
        <v>0</v>
      </c>
      <c r="I23" s="17">
        <f t="shared" si="2"/>
        <v>0</v>
      </c>
      <c r="J23" s="22">
        <f t="shared" si="3"/>
        <v>0</v>
      </c>
    </row>
    <row r="24" spans="1:10" x14ac:dyDescent="0.3">
      <c r="A24" s="4">
        <v>15</v>
      </c>
      <c r="B24" s="23" t="s">
        <v>57</v>
      </c>
      <c r="C24" s="9" t="s">
        <v>58</v>
      </c>
      <c r="D24" s="40">
        <v>1</v>
      </c>
      <c r="E24" s="40"/>
      <c r="F24" s="40">
        <v>3</v>
      </c>
      <c r="G24" s="44">
        <f t="shared" si="4"/>
        <v>4</v>
      </c>
      <c r="H24" s="21">
        <v>0</v>
      </c>
      <c r="I24" s="17">
        <f t="shared" si="2"/>
        <v>0</v>
      </c>
      <c r="J24" s="22">
        <f t="shared" si="3"/>
        <v>0</v>
      </c>
    </row>
    <row r="25" spans="1:10" ht="50.25" customHeight="1" x14ac:dyDescent="0.3">
      <c r="A25" s="4">
        <v>16</v>
      </c>
      <c r="B25" s="23" t="s">
        <v>59</v>
      </c>
      <c r="C25" s="9" t="s">
        <v>60</v>
      </c>
      <c r="D25" s="40">
        <v>1</v>
      </c>
      <c r="E25" s="40">
        <v>1</v>
      </c>
      <c r="F25" s="40">
        <v>1</v>
      </c>
      <c r="G25" s="44">
        <f t="shared" si="4"/>
        <v>3</v>
      </c>
      <c r="H25" s="21">
        <v>0</v>
      </c>
      <c r="I25" s="17">
        <f t="shared" si="2"/>
        <v>0</v>
      </c>
      <c r="J25" s="22">
        <f t="shared" si="3"/>
        <v>0</v>
      </c>
    </row>
    <row r="26" spans="1:10" ht="28.8" x14ac:dyDescent="0.3">
      <c r="A26" s="4">
        <v>17</v>
      </c>
      <c r="B26" s="52" t="s">
        <v>90</v>
      </c>
      <c r="C26" s="9" t="s">
        <v>46</v>
      </c>
      <c r="D26" s="40"/>
      <c r="E26" s="40">
        <v>1</v>
      </c>
      <c r="F26" s="40">
        <v>1</v>
      </c>
      <c r="G26" s="44">
        <f t="shared" si="4"/>
        <v>2</v>
      </c>
      <c r="H26" s="21">
        <v>0</v>
      </c>
      <c r="I26" s="17">
        <f t="shared" si="2"/>
        <v>0</v>
      </c>
      <c r="J26" s="22">
        <f t="shared" si="3"/>
        <v>0</v>
      </c>
    </row>
    <row r="27" spans="1:10" ht="28.8" x14ac:dyDescent="0.3">
      <c r="A27" s="4" t="s">
        <v>61</v>
      </c>
      <c r="B27" s="23" t="s">
        <v>62</v>
      </c>
      <c r="C27" s="9" t="s">
        <v>53</v>
      </c>
      <c r="D27" s="40"/>
      <c r="E27" s="40">
        <v>1</v>
      </c>
      <c r="F27" s="40">
        <v>1</v>
      </c>
      <c r="G27" s="44">
        <f t="shared" si="4"/>
        <v>2</v>
      </c>
      <c r="H27" s="21">
        <v>0</v>
      </c>
      <c r="I27" s="17">
        <f t="shared" si="2"/>
        <v>0</v>
      </c>
      <c r="J27" s="22">
        <f t="shared" si="3"/>
        <v>0</v>
      </c>
    </row>
    <row r="28" spans="1:10" ht="28.8" x14ac:dyDescent="0.3">
      <c r="A28" s="4" t="s">
        <v>63</v>
      </c>
      <c r="B28" s="23" t="s">
        <v>64</v>
      </c>
      <c r="C28" s="9" t="s">
        <v>53</v>
      </c>
      <c r="D28" s="40">
        <v>1</v>
      </c>
      <c r="E28" s="40"/>
      <c r="F28" s="40"/>
      <c r="G28" s="44">
        <f t="shared" si="4"/>
        <v>1</v>
      </c>
      <c r="H28" s="21">
        <v>0</v>
      </c>
      <c r="I28" s="17">
        <f t="shared" si="2"/>
        <v>0</v>
      </c>
      <c r="J28" s="22">
        <f t="shared" si="3"/>
        <v>0</v>
      </c>
    </row>
    <row r="29" spans="1:10" ht="28.8" x14ac:dyDescent="0.3">
      <c r="A29" s="4" t="s">
        <v>65</v>
      </c>
      <c r="B29" s="23" t="s">
        <v>66</v>
      </c>
      <c r="C29" s="9" t="s">
        <v>53</v>
      </c>
      <c r="D29" s="40">
        <v>1</v>
      </c>
      <c r="E29" s="40">
        <v>1</v>
      </c>
      <c r="F29" s="40">
        <v>1</v>
      </c>
      <c r="G29" s="44">
        <f t="shared" si="4"/>
        <v>3</v>
      </c>
      <c r="H29" s="21">
        <v>0</v>
      </c>
      <c r="I29" s="17">
        <f t="shared" si="2"/>
        <v>0</v>
      </c>
      <c r="J29" s="22">
        <f t="shared" si="3"/>
        <v>0</v>
      </c>
    </row>
    <row r="30" spans="1:10" ht="28.8" x14ac:dyDescent="0.3">
      <c r="A30" s="4" t="s">
        <v>67</v>
      </c>
      <c r="B30" s="23" t="s">
        <v>68</v>
      </c>
      <c r="C30" s="9" t="s">
        <v>69</v>
      </c>
      <c r="D30" s="40"/>
      <c r="E30" s="40">
        <v>1</v>
      </c>
      <c r="F30" s="40">
        <v>1</v>
      </c>
      <c r="G30" s="44">
        <f t="shared" si="4"/>
        <v>2</v>
      </c>
      <c r="H30" s="21">
        <v>0</v>
      </c>
      <c r="I30" s="17">
        <f t="shared" si="2"/>
        <v>0</v>
      </c>
      <c r="J30" s="22">
        <f t="shared" si="3"/>
        <v>0</v>
      </c>
    </row>
    <row r="31" spans="1:10" ht="28.8" x14ac:dyDescent="0.3">
      <c r="A31" s="4" t="s">
        <v>70</v>
      </c>
      <c r="B31" s="23" t="s">
        <v>71</v>
      </c>
      <c r="C31" s="9" t="s">
        <v>69</v>
      </c>
      <c r="D31" s="40">
        <v>1</v>
      </c>
      <c r="E31" s="40"/>
      <c r="F31" s="40"/>
      <c r="G31" s="44">
        <f t="shared" si="4"/>
        <v>1</v>
      </c>
      <c r="H31" s="21">
        <v>0</v>
      </c>
      <c r="I31" s="17">
        <f t="shared" si="2"/>
        <v>0</v>
      </c>
      <c r="J31" s="22">
        <f t="shared" si="3"/>
        <v>0</v>
      </c>
    </row>
    <row r="32" spans="1:10" x14ac:dyDescent="0.3">
      <c r="A32" s="4">
        <v>20</v>
      </c>
      <c r="B32" s="23" t="s">
        <v>72</v>
      </c>
      <c r="C32" s="9" t="s">
        <v>73</v>
      </c>
      <c r="D32" s="40">
        <v>1</v>
      </c>
      <c r="E32" s="40">
        <v>1</v>
      </c>
      <c r="F32" s="40">
        <v>1</v>
      </c>
      <c r="G32" s="44">
        <f t="shared" si="4"/>
        <v>3</v>
      </c>
      <c r="H32" s="21">
        <v>0</v>
      </c>
      <c r="I32" s="17">
        <f t="shared" si="2"/>
        <v>0</v>
      </c>
      <c r="J32" s="22">
        <f t="shared" si="3"/>
        <v>0</v>
      </c>
    </row>
    <row r="33" spans="1:12" ht="28.8" x14ac:dyDescent="0.3">
      <c r="A33" s="4">
        <v>21</v>
      </c>
      <c r="B33" s="20" t="s">
        <v>74</v>
      </c>
      <c r="C33" s="9" t="s">
        <v>58</v>
      </c>
      <c r="D33" s="40"/>
      <c r="E33" s="40">
        <v>1</v>
      </c>
      <c r="F33" s="40"/>
      <c r="G33" s="44">
        <f t="shared" si="4"/>
        <v>1</v>
      </c>
      <c r="H33" s="21">
        <v>0</v>
      </c>
      <c r="I33" s="17">
        <f t="shared" si="2"/>
        <v>0</v>
      </c>
      <c r="J33" s="22">
        <f t="shared" si="3"/>
        <v>0</v>
      </c>
    </row>
    <row r="34" spans="1:12" ht="28.8" x14ac:dyDescent="0.3">
      <c r="A34" s="4">
        <v>22</v>
      </c>
      <c r="B34" s="23" t="s">
        <v>75</v>
      </c>
      <c r="C34" s="9" t="s">
        <v>53</v>
      </c>
      <c r="D34" s="40">
        <v>1</v>
      </c>
      <c r="E34" s="40"/>
      <c r="F34" s="40"/>
      <c r="G34" s="44">
        <f t="shared" si="4"/>
        <v>1</v>
      </c>
      <c r="H34" s="21">
        <v>0</v>
      </c>
      <c r="I34" s="17">
        <f t="shared" si="2"/>
        <v>0</v>
      </c>
      <c r="J34" s="22">
        <f t="shared" si="3"/>
        <v>0</v>
      </c>
    </row>
    <row r="35" spans="1:12" x14ac:dyDescent="0.3">
      <c r="A35" s="4">
        <v>23</v>
      </c>
      <c r="B35" s="23" t="s">
        <v>76</v>
      </c>
      <c r="C35" s="9" t="s">
        <v>58</v>
      </c>
      <c r="D35" s="40">
        <v>2</v>
      </c>
      <c r="E35" s="40"/>
      <c r="F35" s="40"/>
      <c r="G35" s="44">
        <f t="shared" si="4"/>
        <v>2</v>
      </c>
      <c r="H35" s="21">
        <v>0</v>
      </c>
      <c r="I35" s="17">
        <f t="shared" si="2"/>
        <v>0</v>
      </c>
      <c r="J35" s="22">
        <f t="shared" si="3"/>
        <v>0</v>
      </c>
    </row>
    <row r="36" spans="1:12" ht="29.4" thickBot="1" x14ac:dyDescent="0.35">
      <c r="A36" s="5">
        <v>24</v>
      </c>
      <c r="B36" s="28" t="s">
        <v>77</v>
      </c>
      <c r="C36" s="9" t="s">
        <v>53</v>
      </c>
      <c r="D36" s="42">
        <v>1</v>
      </c>
      <c r="E36" s="42"/>
      <c r="F36" s="42"/>
      <c r="G36" s="45">
        <f t="shared" si="4"/>
        <v>1</v>
      </c>
      <c r="H36" s="29">
        <v>0</v>
      </c>
      <c r="I36" s="17">
        <f t="shared" si="2"/>
        <v>0</v>
      </c>
      <c r="J36" s="30">
        <f t="shared" si="3"/>
        <v>0</v>
      </c>
    </row>
    <row r="37" spans="1:12" ht="15" thickBot="1" x14ac:dyDescent="0.35">
      <c r="A37" s="6"/>
      <c r="B37" s="10" t="s">
        <v>78</v>
      </c>
      <c r="C37" s="10"/>
      <c r="D37" s="31"/>
      <c r="E37" s="31"/>
      <c r="F37" s="31"/>
      <c r="G37" s="31"/>
      <c r="H37" s="31"/>
      <c r="I37" s="32">
        <f>SUM(I5:I36)</f>
        <v>0</v>
      </c>
      <c r="J37" s="33">
        <f>SUM(J5:J36)</f>
        <v>0</v>
      </c>
      <c r="K37" s="34"/>
      <c r="L37" s="35"/>
    </row>
    <row r="38" spans="1:12" x14ac:dyDescent="0.3">
      <c r="D38" s="36"/>
      <c r="E38" s="36"/>
      <c r="F38" s="36"/>
      <c r="G38" s="36"/>
      <c r="H38" s="36"/>
      <c r="I38" s="36"/>
      <c r="J38" s="36"/>
    </row>
    <row r="39" spans="1:12" x14ac:dyDescent="0.3">
      <c r="B39" s="35" t="s">
        <v>88</v>
      </c>
      <c r="D39" s="36"/>
      <c r="E39" s="36"/>
      <c r="F39" s="36"/>
      <c r="G39" s="36"/>
      <c r="H39" s="36"/>
      <c r="I39" s="36"/>
      <c r="J39" s="36"/>
    </row>
    <row r="40" spans="1:12" x14ac:dyDescent="0.3">
      <c r="B40" s="35" t="s">
        <v>89</v>
      </c>
      <c r="C40" s="37"/>
      <c r="D40" s="36"/>
      <c r="E40" s="36"/>
      <c r="F40" s="36"/>
      <c r="G40" s="36"/>
      <c r="H40" s="36"/>
      <c r="I40" s="36"/>
      <c r="J40" s="36"/>
    </row>
    <row r="41" spans="1:12" x14ac:dyDescent="0.3">
      <c r="B41" s="35"/>
      <c r="C41" s="38"/>
      <c r="D41" s="36"/>
      <c r="E41" s="36"/>
      <c r="F41" s="36"/>
      <c r="G41" s="36"/>
      <c r="H41" s="36"/>
      <c r="I41" s="36"/>
      <c r="J41" s="36"/>
    </row>
    <row r="42" spans="1:12" x14ac:dyDescent="0.3">
      <c r="B42" s="37" t="s">
        <v>79</v>
      </c>
      <c r="C42" s="38"/>
    </row>
    <row r="43" spans="1:12" x14ac:dyDescent="0.3">
      <c r="B43" s="38" t="s">
        <v>80</v>
      </c>
      <c r="C43" s="38"/>
    </row>
    <row r="44" spans="1:12" x14ac:dyDescent="0.3">
      <c r="B44" s="38" t="s">
        <v>81</v>
      </c>
      <c r="C44" s="38"/>
    </row>
    <row r="45" spans="1:12" x14ac:dyDescent="0.3">
      <c r="B45" s="38" t="s">
        <v>82</v>
      </c>
    </row>
    <row r="46" spans="1:12" x14ac:dyDescent="0.3">
      <c r="B46" s="38" t="s">
        <v>83</v>
      </c>
    </row>
    <row r="47" spans="1:12" x14ac:dyDescent="0.3">
      <c r="C47" s="38"/>
    </row>
    <row r="49" spans="2:2" x14ac:dyDescent="0.3">
      <c r="B49" s="38"/>
    </row>
  </sheetData>
  <mergeCells count="1">
    <mergeCell ref="D3:F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171bf-acb5-4f90-83b1-9c04f12b359a">
      <Terms xmlns="http://schemas.microsoft.com/office/infopath/2007/PartnerControls"/>
    </lcf76f155ced4ddcb4097134ff3c332f>
    <TaxCatchAll xmlns="8d52273c-c6cf-4f81-a42f-b8e1abaf41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35CE7FE7E2744846E149D0AEDBE40" ma:contentTypeVersion="10" ma:contentTypeDescription="Vytvoří nový dokument" ma:contentTypeScope="" ma:versionID="801e033e0161a070fca76f1ebced140b">
  <xsd:schema xmlns:xsd="http://www.w3.org/2001/XMLSchema" xmlns:xs="http://www.w3.org/2001/XMLSchema" xmlns:p="http://schemas.microsoft.com/office/2006/metadata/properties" xmlns:ns2="a7e171bf-acb5-4f90-83b1-9c04f12b359a" xmlns:ns3="8d52273c-c6cf-4f81-a42f-b8e1abaf41f3" targetNamespace="http://schemas.microsoft.com/office/2006/metadata/properties" ma:root="true" ma:fieldsID="f9a94835a569d461cee37e6e9791628e" ns2:_="" ns3:_="">
    <xsd:import namespace="a7e171bf-acb5-4f90-83b1-9c04f12b359a"/>
    <xsd:import namespace="8d52273c-c6cf-4f81-a42f-b8e1abaf4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171bf-acb5-4f90-83b1-9c04f12b3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2273c-c6cf-4f81-a42f-b8e1abaf41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6f87a8-75b2-4958-8ce2-e71ea4caa64d}" ma:internalName="TaxCatchAll" ma:showField="CatchAllData" ma:web="8d52273c-c6cf-4f81-a42f-b8e1abaf4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68850-BF11-4147-82BD-368D1250D702}">
  <ds:schemaRefs>
    <ds:schemaRef ds:uri="http://purl.org/dc/elements/1.1/"/>
    <ds:schemaRef ds:uri="a7e171bf-acb5-4f90-83b1-9c04f12b359a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d52273c-c6cf-4f81-a42f-b8e1abaf41f3"/>
  </ds:schemaRefs>
</ds:datastoreItem>
</file>

<file path=customXml/itemProps2.xml><?xml version="1.0" encoding="utf-8"?>
<ds:datastoreItem xmlns:ds="http://schemas.openxmlformats.org/officeDocument/2006/customXml" ds:itemID="{7D914400-EF22-43AF-B42D-10BA51F1A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171bf-acb5-4f90-83b1-9c04f12b359a"/>
    <ds:schemaRef ds:uri="8d52273c-c6cf-4f81-a42f-b8e1abaf4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A689B-82CD-400A-941E-37423D3A4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val0005</dc:creator>
  <cp:keywords/>
  <dc:description/>
  <cp:lastModifiedBy>Tereza Skotnicová</cp:lastModifiedBy>
  <cp:revision/>
  <dcterms:created xsi:type="dcterms:W3CDTF">2024-05-09T10:53:15Z</dcterms:created>
  <dcterms:modified xsi:type="dcterms:W3CDTF">2024-08-01T14:56:39Z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99100</vt:r8>
  </property>
  <property fmtid="{D5CDD505-2E9C-101B-9397-08002B2CF9AE}" pid="3" name="xd_ProgID">
    <vt:lpwstr/>
  </property>
  <property fmtid="{D5CDD505-2E9C-101B-9397-08002B2CF9AE}" pid="4" name="ContentTypeId">
    <vt:lpwstr>0x010100C7A35CE7FE7E2744846E149D0AEDBE40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