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0_2024_IT/"/>
    </mc:Choice>
  </mc:AlternateContent>
  <xr:revisionPtr revIDLastSave="116" documentId="13_ncr:1_{4CA15D19-F69E-43C3-8C5E-8DC1FCC82772}" xr6:coauthVersionLast="47" xr6:coauthVersionMax="47" xr10:uidLastSave="{D48BB737-9058-4EF9-B639-9BA7FCCC7E50}"/>
  <bookViews>
    <workbookView xWindow="-120" yWindow="-120" windowWidth="29040" windowHeight="15720" tabRatio="808" xr2:uid="{00000000-000D-0000-FFFF-FFFF00000000}"/>
  </bookViews>
  <sheets>
    <sheet name="Část_1_IT_OPF" sheetId="9" r:id="rId1"/>
    <sheet name="Část_2_IT_MÚ" sheetId="8" r:id="rId2"/>
    <sheet name="Část_3_IT_FÚ" sheetId="6" r:id="rId3"/>
    <sheet name="Část_4_IT_FPF" sheetId="10" r:id="rId4"/>
    <sheet name="Část_5_GPU_FÚ" sheetId="11" r:id="rId5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0" l="1"/>
  <c r="H40" i="10"/>
  <c r="G40" i="10"/>
  <c r="F7" i="11"/>
  <c r="F6" i="11"/>
  <c r="G6" i="11" s="1"/>
  <c r="H6" i="11" s="1"/>
  <c r="F5" i="11"/>
  <c r="G5" i="11" l="1"/>
  <c r="G7" i="11" s="1"/>
  <c r="H5" i="11" l="1"/>
  <c r="H7" i="11" s="1"/>
  <c r="H6" i="9" l="1"/>
  <c r="H5" i="9"/>
  <c r="G6" i="10"/>
  <c r="H6" i="10"/>
  <c r="I6" i="10"/>
  <c r="G7" i="10"/>
  <c r="H7" i="10" s="1"/>
  <c r="G8" i="10"/>
  <c r="H8" i="10"/>
  <c r="G9" i="10"/>
  <c r="H9" i="10" s="1"/>
  <c r="I9" i="10" s="1"/>
  <c r="G10" i="10"/>
  <c r="H10" i="10"/>
  <c r="I10" i="10"/>
  <c r="G11" i="10"/>
  <c r="H11" i="10" s="1"/>
  <c r="G12" i="10"/>
  <c r="H12" i="10" s="1"/>
  <c r="G13" i="10"/>
  <c r="H13" i="10" s="1"/>
  <c r="G14" i="10"/>
  <c r="G15" i="10"/>
  <c r="H15" i="10"/>
  <c r="G16" i="10"/>
  <c r="H16" i="10"/>
  <c r="I16" i="10" s="1"/>
  <c r="G17" i="10"/>
  <c r="H17" i="10"/>
  <c r="G18" i="10"/>
  <c r="H18" i="10" s="1"/>
  <c r="I18" i="10" s="1"/>
  <c r="G19" i="10"/>
  <c r="G20" i="10"/>
  <c r="I20" i="10" s="1"/>
  <c r="H20" i="10"/>
  <c r="G21" i="10"/>
  <c r="H21" i="10" s="1"/>
  <c r="G22" i="10"/>
  <c r="H22" i="10" s="1"/>
  <c r="G23" i="10"/>
  <c r="H23" i="10" s="1"/>
  <c r="G24" i="10"/>
  <c r="H24" i="10" s="1"/>
  <c r="I24" i="10" s="1"/>
  <c r="G25" i="10"/>
  <c r="H25" i="10" s="1"/>
  <c r="I25" i="10" s="1"/>
  <c r="G26" i="10"/>
  <c r="H26" i="10" s="1"/>
  <c r="I26" i="10" s="1"/>
  <c r="G27" i="10"/>
  <c r="G28" i="10"/>
  <c r="H28" i="10" s="1"/>
  <c r="G29" i="10"/>
  <c r="G30" i="10"/>
  <c r="H30" i="10" s="1"/>
  <c r="I30" i="10" s="1"/>
  <c r="G31" i="10"/>
  <c r="G32" i="10"/>
  <c r="H32" i="10" s="1"/>
  <c r="I32" i="10" s="1"/>
  <c r="G33" i="10"/>
  <c r="H33" i="10" s="1"/>
  <c r="I33" i="10" s="1"/>
  <c r="G34" i="10"/>
  <c r="H34" i="10" s="1"/>
  <c r="I34" i="10" s="1"/>
  <c r="G35" i="10"/>
  <c r="G36" i="10"/>
  <c r="H36" i="10"/>
  <c r="G37" i="10"/>
  <c r="H37" i="10" s="1"/>
  <c r="I37" i="10" s="1"/>
  <c r="G38" i="10"/>
  <c r="H38" i="10" s="1"/>
  <c r="G39" i="10"/>
  <c r="H39" i="10" s="1"/>
  <c r="H7" i="9"/>
  <c r="G7" i="9"/>
  <c r="G6" i="9"/>
  <c r="I6" i="9" s="1"/>
  <c r="G5" i="9"/>
  <c r="G5" i="10"/>
  <c r="G7" i="6"/>
  <c r="H7" i="6" s="1"/>
  <c r="I7" i="6" s="1"/>
  <c r="G8" i="6"/>
  <c r="H8" i="6" s="1"/>
  <c r="G9" i="6"/>
  <c r="H9" i="6" s="1"/>
  <c r="G5" i="6"/>
  <c r="H5" i="6" s="1"/>
  <c r="G6" i="6"/>
  <c r="H6" i="6" s="1"/>
  <c r="I6" i="6" s="1"/>
  <c r="G10" i="6"/>
  <c r="G11" i="6"/>
  <c r="H11" i="6" s="1"/>
  <c r="G6" i="8"/>
  <c r="I36" i="10" l="1"/>
  <c r="I8" i="10"/>
  <c r="I38" i="10"/>
  <c r="I28" i="10"/>
  <c r="I17" i="10"/>
  <c r="I5" i="9"/>
  <c r="I7" i="9" s="1"/>
  <c r="I15" i="10"/>
  <c r="I39" i="10"/>
  <c r="H35" i="10"/>
  <c r="I35" i="10" s="1"/>
  <c r="H31" i="10"/>
  <c r="I31" i="10" s="1"/>
  <c r="H29" i="10"/>
  <c r="I29" i="10" s="1"/>
  <c r="H27" i="10"/>
  <c r="I27" i="10" s="1"/>
  <c r="I23" i="10"/>
  <c r="I22" i="10"/>
  <c r="I21" i="10"/>
  <c r="H19" i="10"/>
  <c r="I19" i="10" s="1"/>
  <c r="H14" i="10"/>
  <c r="I14" i="10" s="1"/>
  <c r="I13" i="10"/>
  <c r="I12" i="10"/>
  <c r="I11" i="10"/>
  <c r="I7" i="10"/>
  <c r="I8" i="6"/>
  <c r="I11" i="6"/>
  <c r="I9" i="6"/>
  <c r="G12" i="6"/>
  <c r="H5" i="10"/>
  <c r="I5" i="10" s="1"/>
  <c r="H10" i="6"/>
  <c r="I10" i="6" s="1"/>
  <c r="I5" i="6"/>
  <c r="H6" i="8"/>
  <c r="I6" i="8" s="1"/>
  <c r="H12" i="6" l="1"/>
  <c r="I12" i="6"/>
  <c r="G5" i="8" l="1"/>
  <c r="G7" i="8" s="1"/>
  <c r="H5" i="8" l="1"/>
  <c r="I5" i="8" s="1"/>
  <c r="H7" i="8" l="1"/>
  <c r="I7" i="8"/>
</calcChain>
</file>

<file path=xl/sharedStrings.xml><?xml version="1.0" encoding="utf-8"?>
<sst xmlns="http://schemas.openxmlformats.org/spreadsheetml/2006/main" count="201" uniqueCount="66">
  <si>
    <t>Výrobek č.</t>
  </si>
  <si>
    <t>Název výrobku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</si>
  <si>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</si>
  <si>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</si>
  <si>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</si>
  <si>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</si>
  <si>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</si>
  <si>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</si>
  <si>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</si>
  <si>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PC stanice do učeben</t>
  </si>
  <si>
    <t>[dodavatel doplní všechy komponenty sady]</t>
  </si>
  <si>
    <t>[doplní dodavatel]</t>
  </si>
  <si>
    <t xml:space="preserve">Monitor k PC stanicím do učeben 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</si>
  <si>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</si>
  <si>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</si>
  <si>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</si>
  <si>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Monitor</t>
  </si>
  <si>
    <t>3D tiskárna</t>
  </si>
  <si>
    <t>Výpočetní stanice</t>
  </si>
  <si>
    <t>Notebook pro školitele (Astrocomp)</t>
  </si>
  <si>
    <t>Notebook pro školitele (CTF)</t>
  </si>
  <si>
    <t>Notebook pro studenty</t>
  </si>
  <si>
    <t>Grafická karta - 24 GB</t>
  </si>
  <si>
    <t>není relevantní</t>
  </si>
  <si>
    <t>Sestava mini PC</t>
  </si>
  <si>
    <t>PC sestava I</t>
  </si>
  <si>
    <t>PC sestava II</t>
  </si>
  <si>
    <t>Tiskárna I</t>
  </si>
  <si>
    <t>Notebook I</t>
  </si>
  <si>
    <t>Grafický tablet</t>
  </si>
  <si>
    <t>Základní deska I</t>
  </si>
  <si>
    <t>Základní deska II</t>
  </si>
  <si>
    <t>Procesor I</t>
  </si>
  <si>
    <t>Procesor II</t>
  </si>
  <si>
    <t>Grafická karta</t>
  </si>
  <si>
    <t>Paměťový modul I</t>
  </si>
  <si>
    <t>Paměťový modul II</t>
  </si>
  <si>
    <t>Dedikovaná zvuková karta</t>
  </si>
  <si>
    <t>Externí zvuková karta</t>
  </si>
  <si>
    <t>Ethernetová síťová karta</t>
  </si>
  <si>
    <t>WiFi síťová karta</t>
  </si>
  <si>
    <t>Napájecí zdroj</t>
  </si>
  <si>
    <t>SSD disky I</t>
  </si>
  <si>
    <t>SSD disky II</t>
  </si>
  <si>
    <t>Větráček do počítačové skříně</t>
  </si>
  <si>
    <t>Montážní rámeček</t>
  </si>
  <si>
    <t>Převodník</t>
  </si>
  <si>
    <t>Kit paměťových modulů</t>
  </si>
  <si>
    <t>Bezdrátový prezentér</t>
  </si>
  <si>
    <t>Tiskárna II</t>
  </si>
  <si>
    <t>Notebook II</t>
  </si>
  <si>
    <t>Velkoformátový skener</t>
  </si>
  <si>
    <t>Tiskárna III</t>
  </si>
  <si>
    <t>SD karta</t>
  </si>
  <si>
    <t>PC</t>
  </si>
  <si>
    <t>Prohnutý monitor k PC</t>
  </si>
  <si>
    <t>Notebook III</t>
  </si>
  <si>
    <t>Studiové mikrofony</t>
  </si>
  <si>
    <t>Kamera</t>
  </si>
  <si>
    <t>Grafická karta do sběrnice PCIe</t>
  </si>
  <si>
    <t>Propojovací systém</t>
  </si>
  <si>
    <t>Příloha č. 2 - Soupis dodávek - část 1: Dodávka IT techniky pro OPF SU (projekt Ph.D. Infra)</t>
  </si>
  <si>
    <t>Příloha č. 2 - Soupis dodávek - část 2: Dodávka IT techniky pro MÚ SU (projekt Ph.D. Infra)</t>
  </si>
  <si>
    <t>Příloha č. 2 - Soupis dodávek - část 3: Dodávka IT techniky pro FÚ SU (projekt Ph.D. Infra)</t>
  </si>
  <si>
    <t>Příloha č. 2 - Soupis dodávek - část 4: Dodávka IT techniky pro FPF SU (projekt Ph.D. Infra)</t>
  </si>
  <si>
    <t>Příloha č. 2 - Soupis dodávek - část 5: Dodávka příslušenství k profesionálnímu GPU systému pro FÚ SU (projekt Ph.D. Infra)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</si>
</sst>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4" fontId="4" fillId="6" borderId="7" xfId="2" applyNumberFormat="1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6" borderId="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5" borderId="16" xfId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4" fontId="4" fillId="6" borderId="16" xfId="2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6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5" borderId="29" xfId="1" applyFont="1" applyFill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4" fontId="4" fillId="6" borderId="30" xfId="2" applyNumberFormat="1" applyFont="1" applyFill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4" fontId="4" fillId="6" borderId="30" xfId="0" applyNumberFormat="1" applyFont="1" applyFill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0" fontId="4" fillId="4" borderId="5" xfId="1" applyFont="1" applyFill="1" applyBorder="1" applyAlignment="1">
      <alignment horizontal="left" vertical="center" wrapText="1"/>
    </xf>
    <xf numFmtId="0" fontId="4" fillId="4" borderId="9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horizontal="left" vertical="center" wrapText="1"/>
    </xf>
    <xf numFmtId="0" fontId="4" fillId="4" borderId="28" xfId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7" fillId="4" borderId="16" xfId="1" applyFont="1" applyFill="1" applyBorder="1" applyAlignment="1">
      <alignment vertical="center" wrapText="1"/>
    </xf>
    <xf numFmtId="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7" fillId="4" borderId="5" xfId="1" applyFont="1" applyFill="1" applyBorder="1" applyAlignment="1">
      <alignment horizontal="left" vertical="center" wrapText="1"/>
    </xf>
    <xf numFmtId="0" fontId="7" fillId="4" borderId="16" xfId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67D-7530-4036-9020-90D0ED0A6C2E}">
  <dimension ref="A1:I9"/>
  <sheetViews>
    <sheetView tabSelected="1" zoomScaleNormal="100" workbookViewId="0">
      <selection activeCell="I7" sqref="I7"/>
    </sheetView>
  </sheetViews>
  <sheetFormatPr defaultColWidth="8.7109375" defaultRowHeight="15" x14ac:dyDescent="0.25"/>
  <cols>
    <col min="1" max="1" width="12.28515625" style="2" customWidth="1"/>
    <col min="2" max="2" width="39.42578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61</v>
      </c>
      <c r="B1" s="21"/>
      <c r="F1" s="3"/>
      <c r="G1" s="4"/>
      <c r="H1" s="3"/>
    </row>
    <row r="2" spans="1:9" ht="22.15" customHeight="1" x14ac:dyDescent="0.3">
      <c r="A2" s="1"/>
      <c r="B2" s="1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27" t="s">
        <v>1</v>
      </c>
      <c r="C4" s="7" t="s">
        <v>2</v>
      </c>
      <c r="D4" s="7" t="s">
        <v>3</v>
      </c>
      <c r="E4" s="8" t="s">
        <v>4</v>
      </c>
      <c r="F4" s="7" t="s">
        <v>5</v>
      </c>
      <c r="G4" s="8" t="s">
        <v>6</v>
      </c>
      <c r="H4" s="8" t="s">
        <v>7</v>
      </c>
      <c r="I4" s="9" t="s">
        <v>8</v>
      </c>
    </row>
    <row r="5" spans="1:9" ht="30" customHeight="1" x14ac:dyDescent="0.25">
      <c r="A5" s="10">
        <v>1</v>
      </c>
      <c r="B5" s="69" t="s">
        <v>9</v>
      </c>
      <c r="C5" s="18" t="s">
        <v>10</v>
      </c>
      <c r="D5" s="18" t="s">
        <v>11</v>
      </c>
      <c r="E5" s="22">
        <v>26</v>
      </c>
      <c r="F5" s="19">
        <v>0</v>
      </c>
      <c r="G5" s="16">
        <f>E5*F5</f>
        <v>0</v>
      </c>
      <c r="H5" s="20">
        <f>G5*0.21</f>
        <v>0</v>
      </c>
      <c r="I5" s="17">
        <f>G5+H5</f>
        <v>0</v>
      </c>
    </row>
    <row r="6" spans="1:9" ht="30" customHeight="1" thickBot="1" x14ac:dyDescent="0.3">
      <c r="A6" s="32">
        <v>2</v>
      </c>
      <c r="B6" s="70" t="s">
        <v>12</v>
      </c>
      <c r="C6" s="33" t="s">
        <v>11</v>
      </c>
      <c r="D6" s="33" t="s">
        <v>11</v>
      </c>
      <c r="E6" s="34">
        <v>26</v>
      </c>
      <c r="F6" s="35">
        <v>0</v>
      </c>
      <c r="G6" s="36">
        <f>E6*F6</f>
        <v>0</v>
      </c>
      <c r="H6" s="37">
        <f>G6*0.21</f>
        <v>0</v>
      </c>
      <c r="I6" s="38">
        <f>G6+H6</f>
        <v>0</v>
      </c>
    </row>
    <row r="7" spans="1:9" ht="30" customHeight="1" thickBot="1" x14ac:dyDescent="0.3">
      <c r="A7" s="4"/>
      <c r="B7" s="4"/>
      <c r="C7" s="13"/>
      <c r="D7" s="13"/>
      <c r="E7" s="3"/>
      <c r="F7" s="29" t="s">
        <v>13</v>
      </c>
      <c r="G7" s="30">
        <f>SUM(G5:G6)</f>
        <v>0</v>
      </c>
      <c r="H7" s="30">
        <f>SUM(H5:H6)</f>
        <v>0</v>
      </c>
      <c r="I7" s="31">
        <f>SUM(I5:I6)</f>
        <v>0</v>
      </c>
    </row>
    <row r="8" spans="1:9" ht="18.75" x14ac:dyDescent="0.25">
      <c r="A8" s="71"/>
      <c r="B8" s="71"/>
      <c r="I8" s="14"/>
    </row>
    <row r="9" spans="1:9" ht="22.15" customHeight="1" x14ac:dyDescent="0.25">
      <c r="A9" s="23" t="s">
        <v>14</v>
      </c>
      <c r="B9" s="23"/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dimension ref="A1:I9"/>
  <sheetViews>
    <sheetView zoomScaleNormal="100" workbookViewId="0">
      <selection activeCell="I7" sqref="I7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62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39" t="s">
        <v>15</v>
      </c>
      <c r="C4" s="7" t="s">
        <v>2</v>
      </c>
      <c r="D4" s="7" t="s">
        <v>3</v>
      </c>
      <c r="E4" s="8" t="s">
        <v>4</v>
      </c>
      <c r="F4" s="7" t="s">
        <v>5</v>
      </c>
      <c r="G4" s="8" t="s">
        <v>6</v>
      </c>
      <c r="H4" s="8" t="s">
        <v>7</v>
      </c>
      <c r="I4" s="9" t="s">
        <v>8</v>
      </c>
    </row>
    <row r="5" spans="1:9" ht="36.75" customHeight="1" x14ac:dyDescent="0.25">
      <c r="A5" s="10">
        <v>1</v>
      </c>
      <c r="B5" s="67" t="s">
        <v>16</v>
      </c>
      <c r="C5" s="18" t="s">
        <v>11</v>
      </c>
      <c r="D5" s="18" t="s">
        <v>11</v>
      </c>
      <c r="E5" s="22">
        <v>8</v>
      </c>
      <c r="F5" s="19">
        <v>0</v>
      </c>
      <c r="G5" s="16">
        <f t="shared" ref="G5:G6" si="0">F5*E5</f>
        <v>0</v>
      </c>
      <c r="H5" s="20">
        <f t="shared" ref="H5:H6" si="1">G5*0.21</f>
        <v>0</v>
      </c>
      <c r="I5" s="17">
        <f t="shared" ref="I5:I6" si="2">G5+H5</f>
        <v>0</v>
      </c>
    </row>
    <row r="6" spans="1:9" ht="30" customHeight="1" thickBot="1" x14ac:dyDescent="0.3">
      <c r="A6" s="32">
        <v>2</v>
      </c>
      <c r="B6" s="68" t="s">
        <v>17</v>
      </c>
      <c r="C6" s="33" t="s">
        <v>11</v>
      </c>
      <c r="D6" s="33" t="s">
        <v>11</v>
      </c>
      <c r="E6" s="34">
        <v>1</v>
      </c>
      <c r="F6" s="35">
        <v>0</v>
      </c>
      <c r="G6" s="36">
        <f t="shared" si="0"/>
        <v>0</v>
      </c>
      <c r="H6" s="37">
        <f t="shared" si="1"/>
        <v>0</v>
      </c>
      <c r="I6" s="38">
        <f t="shared" si="2"/>
        <v>0</v>
      </c>
    </row>
    <row r="7" spans="1:9" ht="30" customHeight="1" thickBot="1" x14ac:dyDescent="0.3">
      <c r="A7" s="4"/>
      <c r="B7" s="12"/>
      <c r="C7" s="13"/>
      <c r="D7" s="13"/>
      <c r="E7" s="3"/>
      <c r="F7" s="29" t="s">
        <v>13</v>
      </c>
      <c r="G7" s="30">
        <f>SUM(G5:G6)</f>
        <v>0</v>
      </c>
      <c r="H7" s="30">
        <f>SUM(H5:H6)</f>
        <v>0</v>
      </c>
      <c r="I7" s="31">
        <f>SUM(I5:I6)</f>
        <v>0</v>
      </c>
    </row>
    <row r="8" spans="1:9" ht="18.75" x14ac:dyDescent="0.25">
      <c r="A8" s="71"/>
      <c r="B8" s="71"/>
      <c r="I8" s="14"/>
    </row>
    <row r="9" spans="1:9" ht="22.15" customHeight="1" x14ac:dyDescent="0.25">
      <c r="A9" s="23" t="s">
        <v>14</v>
      </c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dimension ref="A1:I14"/>
  <sheetViews>
    <sheetView zoomScaleNormal="100" workbookViewId="0">
      <selection activeCell="I12" sqref="I12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63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42" t="s">
        <v>0</v>
      </c>
      <c r="B4" s="43" t="s">
        <v>1</v>
      </c>
      <c r="C4" s="44" t="s">
        <v>2</v>
      </c>
      <c r="D4" s="44" t="s">
        <v>3</v>
      </c>
      <c r="E4" s="45" t="s">
        <v>4</v>
      </c>
      <c r="F4" s="44" t="s">
        <v>5</v>
      </c>
      <c r="G4" s="45" t="s">
        <v>6</v>
      </c>
      <c r="H4" s="45" t="s">
        <v>7</v>
      </c>
      <c r="I4" s="46" t="s">
        <v>8</v>
      </c>
    </row>
    <row r="5" spans="1:9" ht="30" customHeight="1" x14ac:dyDescent="0.25">
      <c r="A5" s="47">
        <v>1</v>
      </c>
      <c r="B5" s="58" t="s">
        <v>18</v>
      </c>
      <c r="C5" s="40" t="s">
        <v>10</v>
      </c>
      <c r="D5" s="40" t="s">
        <v>11</v>
      </c>
      <c r="E5" s="22">
        <v>4</v>
      </c>
      <c r="F5" s="24">
        <v>0</v>
      </c>
      <c r="G5" s="25">
        <f t="shared" ref="G5:G11" si="0">E5*F5</f>
        <v>0</v>
      </c>
      <c r="H5" s="26">
        <f t="shared" ref="H5:H11" si="1">G5*0.21</f>
        <v>0</v>
      </c>
      <c r="I5" s="48">
        <f t="shared" ref="I5:I11" si="2">G5+H5</f>
        <v>0</v>
      </c>
    </row>
    <row r="6" spans="1:9" ht="30" customHeight="1" x14ac:dyDescent="0.25">
      <c r="A6" s="49">
        <v>2</v>
      </c>
      <c r="B6" s="59" t="s">
        <v>19</v>
      </c>
      <c r="C6" s="40" t="s">
        <v>11</v>
      </c>
      <c r="D6" s="40" t="s">
        <v>11</v>
      </c>
      <c r="E6" s="22">
        <v>3</v>
      </c>
      <c r="F6" s="24">
        <v>0</v>
      </c>
      <c r="G6" s="25">
        <f t="shared" si="0"/>
        <v>0</v>
      </c>
      <c r="H6" s="26">
        <f t="shared" si="1"/>
        <v>0</v>
      </c>
      <c r="I6" s="48">
        <f t="shared" si="2"/>
        <v>0</v>
      </c>
    </row>
    <row r="7" spans="1:9" ht="30" customHeight="1" x14ac:dyDescent="0.25">
      <c r="A7" s="50">
        <v>3</v>
      </c>
      <c r="B7" s="60" t="s">
        <v>20</v>
      </c>
      <c r="C7" s="40" t="s">
        <v>11</v>
      </c>
      <c r="D7" s="40" t="s">
        <v>11</v>
      </c>
      <c r="E7" s="22">
        <v>4</v>
      </c>
      <c r="F7" s="24">
        <v>0</v>
      </c>
      <c r="G7" s="25">
        <f t="shared" si="0"/>
        <v>0</v>
      </c>
      <c r="H7" s="26">
        <f t="shared" si="1"/>
        <v>0</v>
      </c>
      <c r="I7" s="48">
        <f t="shared" si="2"/>
        <v>0</v>
      </c>
    </row>
    <row r="8" spans="1:9" ht="30" customHeight="1" x14ac:dyDescent="0.25">
      <c r="A8" s="50">
        <v>4</v>
      </c>
      <c r="B8" s="60" t="s">
        <v>21</v>
      </c>
      <c r="C8" s="40" t="s">
        <v>11</v>
      </c>
      <c r="D8" s="40" t="s">
        <v>11</v>
      </c>
      <c r="E8" s="22">
        <v>15</v>
      </c>
      <c r="F8" s="24">
        <v>0</v>
      </c>
      <c r="G8" s="25">
        <f t="shared" si="0"/>
        <v>0</v>
      </c>
      <c r="H8" s="26">
        <f t="shared" si="1"/>
        <v>0</v>
      </c>
      <c r="I8" s="48">
        <f t="shared" si="2"/>
        <v>0</v>
      </c>
    </row>
    <row r="9" spans="1:9" ht="30" customHeight="1" x14ac:dyDescent="0.25">
      <c r="A9" s="50">
        <v>5</v>
      </c>
      <c r="B9" s="60" t="s">
        <v>16</v>
      </c>
      <c r="C9" s="40" t="s">
        <v>11</v>
      </c>
      <c r="D9" s="40" t="s">
        <v>11</v>
      </c>
      <c r="E9" s="22">
        <v>15</v>
      </c>
      <c r="F9" s="24">
        <v>0</v>
      </c>
      <c r="G9" s="25">
        <f t="shared" si="0"/>
        <v>0</v>
      </c>
      <c r="H9" s="26">
        <f t="shared" si="1"/>
        <v>0</v>
      </c>
      <c r="I9" s="48">
        <f t="shared" si="2"/>
        <v>0</v>
      </c>
    </row>
    <row r="10" spans="1:9" ht="30" customHeight="1" x14ac:dyDescent="0.25">
      <c r="A10" s="47">
        <v>6</v>
      </c>
      <c r="B10" s="58" t="s">
        <v>22</v>
      </c>
      <c r="C10" s="40" t="s">
        <v>11</v>
      </c>
      <c r="D10" s="41" t="s">
        <v>23</v>
      </c>
      <c r="E10" s="22">
        <v>1</v>
      </c>
      <c r="F10" s="24">
        <v>0</v>
      </c>
      <c r="G10" s="25">
        <f t="shared" si="0"/>
        <v>0</v>
      </c>
      <c r="H10" s="26">
        <f t="shared" si="1"/>
        <v>0</v>
      </c>
      <c r="I10" s="48">
        <f t="shared" si="2"/>
        <v>0</v>
      </c>
    </row>
    <row r="11" spans="1:9" ht="30" customHeight="1" thickBot="1" x14ac:dyDescent="0.3">
      <c r="A11" s="51">
        <v>7</v>
      </c>
      <c r="B11" s="61" t="s">
        <v>24</v>
      </c>
      <c r="C11" s="52" t="s">
        <v>10</v>
      </c>
      <c r="D11" s="52" t="s">
        <v>11</v>
      </c>
      <c r="E11" s="53">
        <v>7</v>
      </c>
      <c r="F11" s="54">
        <v>0</v>
      </c>
      <c r="G11" s="55">
        <f t="shared" si="0"/>
        <v>0</v>
      </c>
      <c r="H11" s="56">
        <f t="shared" si="1"/>
        <v>0</v>
      </c>
      <c r="I11" s="57">
        <f t="shared" si="2"/>
        <v>0</v>
      </c>
    </row>
    <row r="12" spans="1:9" ht="30" customHeight="1" thickBot="1" x14ac:dyDescent="0.3">
      <c r="A12" s="4"/>
      <c r="B12" s="12"/>
      <c r="C12" s="13"/>
      <c r="D12" s="13"/>
      <c r="E12" s="3"/>
      <c r="F12" s="29" t="s">
        <v>13</v>
      </c>
      <c r="G12" s="30">
        <f>SUM(G5:G11)</f>
        <v>0</v>
      </c>
      <c r="H12" s="30">
        <f>SUM(H5:H11)</f>
        <v>0</v>
      </c>
      <c r="I12" s="31">
        <f>SUM(I5:I11)</f>
        <v>0</v>
      </c>
    </row>
    <row r="13" spans="1:9" ht="18.75" x14ac:dyDescent="0.25">
      <c r="A13" s="71"/>
      <c r="B13" s="71"/>
      <c r="I13" s="14"/>
    </row>
    <row r="14" spans="1:9" ht="22.15" customHeight="1" x14ac:dyDescent="0.25">
      <c r="A14" s="23" t="s">
        <v>14</v>
      </c>
    </row>
  </sheetData>
  <mergeCells count="1">
    <mergeCell ref="A13:B13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8A9-8E8F-462F-898F-AC168FD0AF9B}">
  <dimension ref="A1:I42"/>
  <sheetViews>
    <sheetView topLeftCell="A37" zoomScaleNormal="100" workbookViewId="0">
      <selection activeCell="H5" sqref="H5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64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15</v>
      </c>
      <c r="C4" s="7" t="s">
        <v>2</v>
      </c>
      <c r="D4" s="44" t="s">
        <v>3</v>
      </c>
      <c r="E4" s="8" t="s">
        <v>4</v>
      </c>
      <c r="F4" s="7" t="s">
        <v>5</v>
      </c>
      <c r="G4" s="8" t="s">
        <v>6</v>
      </c>
      <c r="H4" s="8" t="s">
        <v>7</v>
      </c>
      <c r="I4" s="9" t="s">
        <v>8</v>
      </c>
    </row>
    <row r="5" spans="1:9" ht="48" customHeight="1" x14ac:dyDescent="0.25">
      <c r="A5" s="10">
        <v>1</v>
      </c>
      <c r="B5" s="11" t="s">
        <v>25</v>
      </c>
      <c r="C5" s="18" t="s">
        <v>10</v>
      </c>
      <c r="D5" s="18" t="s">
        <v>11</v>
      </c>
      <c r="E5" s="22">
        <v>13</v>
      </c>
      <c r="F5" s="19">
        <v>0</v>
      </c>
      <c r="G5" s="16">
        <f t="shared" ref="G5" si="0">F5*E5</f>
        <v>0</v>
      </c>
      <c r="H5" s="20">
        <f t="shared" ref="H5" si="1">G5*0.21</f>
        <v>0</v>
      </c>
      <c r="I5" s="17">
        <f t="shared" ref="I5" si="2">G5+H5</f>
        <v>0</v>
      </c>
    </row>
    <row r="6" spans="1:9" ht="48" customHeight="1" x14ac:dyDescent="0.25">
      <c r="A6" s="28">
        <v>2</v>
      </c>
      <c r="B6" s="11" t="s">
        <v>26</v>
      </c>
      <c r="C6" s="18" t="s">
        <v>10</v>
      </c>
      <c r="D6" s="18" t="s">
        <v>11</v>
      </c>
      <c r="E6" s="22">
        <v>30</v>
      </c>
      <c r="F6" s="19">
        <v>0</v>
      </c>
      <c r="G6" s="16">
        <f t="shared" ref="G6:G39" si="3">F6*E6</f>
        <v>0</v>
      </c>
      <c r="H6" s="20">
        <f t="shared" ref="H6:H39" si="4">G6*0.21</f>
        <v>0</v>
      </c>
      <c r="I6" s="17">
        <f t="shared" ref="I6:I39" si="5">G6+H6</f>
        <v>0</v>
      </c>
    </row>
    <row r="7" spans="1:9" ht="48" customHeight="1" x14ac:dyDescent="0.25">
      <c r="A7" s="28">
        <v>3</v>
      </c>
      <c r="B7" s="11" t="s">
        <v>27</v>
      </c>
      <c r="C7" s="18" t="s">
        <v>11</v>
      </c>
      <c r="D7" s="18" t="s">
        <v>11</v>
      </c>
      <c r="E7" s="22">
        <v>1</v>
      </c>
      <c r="F7" s="19">
        <v>0</v>
      </c>
      <c r="G7" s="16">
        <f t="shared" si="3"/>
        <v>0</v>
      </c>
      <c r="H7" s="20">
        <f t="shared" si="4"/>
        <v>0</v>
      </c>
      <c r="I7" s="17">
        <f t="shared" si="5"/>
        <v>0</v>
      </c>
    </row>
    <row r="8" spans="1:9" ht="48" customHeight="1" x14ac:dyDescent="0.25">
      <c r="A8" s="28">
        <v>4</v>
      </c>
      <c r="B8" s="11" t="s">
        <v>28</v>
      </c>
      <c r="C8" s="18" t="s">
        <v>11</v>
      </c>
      <c r="D8" s="18" t="s">
        <v>11</v>
      </c>
      <c r="E8" s="22">
        <v>5</v>
      </c>
      <c r="F8" s="19">
        <v>0</v>
      </c>
      <c r="G8" s="16">
        <f t="shared" si="3"/>
        <v>0</v>
      </c>
      <c r="H8" s="20">
        <f t="shared" si="4"/>
        <v>0</v>
      </c>
      <c r="I8" s="17">
        <f t="shared" si="5"/>
        <v>0</v>
      </c>
    </row>
    <row r="9" spans="1:9" ht="48" customHeight="1" x14ac:dyDescent="0.25">
      <c r="A9" s="28">
        <v>5</v>
      </c>
      <c r="B9" s="11" t="s">
        <v>29</v>
      </c>
      <c r="C9" s="18" t="s">
        <v>11</v>
      </c>
      <c r="D9" s="18" t="s">
        <v>11</v>
      </c>
      <c r="E9" s="22">
        <v>1</v>
      </c>
      <c r="F9" s="19">
        <v>0</v>
      </c>
      <c r="G9" s="16">
        <f t="shared" si="3"/>
        <v>0</v>
      </c>
      <c r="H9" s="20">
        <f t="shared" si="4"/>
        <v>0</v>
      </c>
      <c r="I9" s="17">
        <f t="shared" si="5"/>
        <v>0</v>
      </c>
    </row>
    <row r="10" spans="1:9" ht="48" customHeight="1" x14ac:dyDescent="0.25">
      <c r="A10" s="28">
        <v>6</v>
      </c>
      <c r="B10" s="11" t="s">
        <v>30</v>
      </c>
      <c r="C10" s="18" t="s">
        <v>11</v>
      </c>
      <c r="D10" s="18" t="s">
        <v>23</v>
      </c>
      <c r="E10" s="22">
        <v>2</v>
      </c>
      <c r="F10" s="19">
        <v>0</v>
      </c>
      <c r="G10" s="16">
        <f t="shared" si="3"/>
        <v>0</v>
      </c>
      <c r="H10" s="20">
        <f t="shared" si="4"/>
        <v>0</v>
      </c>
      <c r="I10" s="17">
        <f t="shared" si="5"/>
        <v>0</v>
      </c>
    </row>
    <row r="11" spans="1:9" ht="48" customHeight="1" x14ac:dyDescent="0.25">
      <c r="A11" s="28">
        <v>7</v>
      </c>
      <c r="B11" s="11" t="s">
        <v>31</v>
      </c>
      <c r="C11" s="18" t="s">
        <v>11</v>
      </c>
      <c r="D11" s="18" t="s">
        <v>23</v>
      </c>
      <c r="E11" s="22">
        <v>2</v>
      </c>
      <c r="F11" s="19">
        <v>0</v>
      </c>
      <c r="G11" s="16">
        <f t="shared" si="3"/>
        <v>0</v>
      </c>
      <c r="H11" s="20">
        <f t="shared" si="4"/>
        <v>0</v>
      </c>
      <c r="I11" s="17">
        <f t="shared" si="5"/>
        <v>0</v>
      </c>
    </row>
    <row r="12" spans="1:9" ht="48" customHeight="1" x14ac:dyDescent="0.25">
      <c r="A12" s="28">
        <v>8</v>
      </c>
      <c r="B12" s="11" t="s">
        <v>32</v>
      </c>
      <c r="C12" s="18" t="s">
        <v>11</v>
      </c>
      <c r="D12" s="18" t="s">
        <v>23</v>
      </c>
      <c r="E12" s="22">
        <v>2</v>
      </c>
      <c r="F12" s="19">
        <v>0</v>
      </c>
      <c r="G12" s="16">
        <f t="shared" si="3"/>
        <v>0</v>
      </c>
      <c r="H12" s="20">
        <f t="shared" si="4"/>
        <v>0</v>
      </c>
      <c r="I12" s="17">
        <f t="shared" si="5"/>
        <v>0</v>
      </c>
    </row>
    <row r="13" spans="1:9" ht="48" customHeight="1" x14ac:dyDescent="0.25">
      <c r="A13" s="28">
        <v>9</v>
      </c>
      <c r="B13" s="11" t="s">
        <v>33</v>
      </c>
      <c r="C13" s="18" t="s">
        <v>11</v>
      </c>
      <c r="D13" s="18" t="s">
        <v>23</v>
      </c>
      <c r="E13" s="22">
        <v>2</v>
      </c>
      <c r="F13" s="19">
        <v>0</v>
      </c>
      <c r="G13" s="16">
        <f t="shared" si="3"/>
        <v>0</v>
      </c>
      <c r="H13" s="20">
        <f t="shared" si="4"/>
        <v>0</v>
      </c>
      <c r="I13" s="17">
        <f t="shared" si="5"/>
        <v>0</v>
      </c>
    </row>
    <row r="14" spans="1:9" ht="48" customHeight="1" x14ac:dyDescent="0.25">
      <c r="A14" s="28">
        <v>10</v>
      </c>
      <c r="B14" s="11" t="s">
        <v>34</v>
      </c>
      <c r="C14" s="18" t="s">
        <v>11</v>
      </c>
      <c r="D14" s="18" t="s">
        <v>23</v>
      </c>
      <c r="E14" s="22">
        <v>4</v>
      </c>
      <c r="F14" s="19">
        <v>0</v>
      </c>
      <c r="G14" s="16">
        <f t="shared" si="3"/>
        <v>0</v>
      </c>
      <c r="H14" s="20">
        <f t="shared" si="4"/>
        <v>0</v>
      </c>
      <c r="I14" s="17">
        <f t="shared" si="5"/>
        <v>0</v>
      </c>
    </row>
    <row r="15" spans="1:9" ht="48" customHeight="1" x14ac:dyDescent="0.25">
      <c r="A15" s="28">
        <v>11</v>
      </c>
      <c r="B15" s="11" t="s">
        <v>35</v>
      </c>
      <c r="C15" s="18" t="s">
        <v>11</v>
      </c>
      <c r="D15" s="18" t="s">
        <v>23</v>
      </c>
      <c r="E15" s="22">
        <v>4</v>
      </c>
      <c r="F15" s="19">
        <v>0</v>
      </c>
      <c r="G15" s="16">
        <f t="shared" si="3"/>
        <v>0</v>
      </c>
      <c r="H15" s="20">
        <f t="shared" si="4"/>
        <v>0</v>
      </c>
      <c r="I15" s="17">
        <f t="shared" si="5"/>
        <v>0</v>
      </c>
    </row>
    <row r="16" spans="1:9" ht="48" customHeight="1" x14ac:dyDescent="0.25">
      <c r="A16" s="28">
        <v>12</v>
      </c>
      <c r="B16" s="11" t="s">
        <v>36</v>
      </c>
      <c r="C16" s="18" t="s">
        <v>11</v>
      </c>
      <c r="D16" s="18" t="s">
        <v>23</v>
      </c>
      <c r="E16" s="22">
        <v>2</v>
      </c>
      <c r="F16" s="19">
        <v>0</v>
      </c>
      <c r="G16" s="16">
        <f t="shared" si="3"/>
        <v>0</v>
      </c>
      <c r="H16" s="20">
        <f t="shared" si="4"/>
        <v>0</v>
      </c>
      <c r="I16" s="17">
        <f t="shared" si="5"/>
        <v>0</v>
      </c>
    </row>
    <row r="17" spans="1:9" ht="48" customHeight="1" x14ac:dyDescent="0.25">
      <c r="A17" s="28">
        <v>13</v>
      </c>
      <c r="B17" s="11" t="s">
        <v>37</v>
      </c>
      <c r="C17" s="18" t="s">
        <v>11</v>
      </c>
      <c r="D17" s="18" t="s">
        <v>23</v>
      </c>
      <c r="E17" s="22">
        <v>2</v>
      </c>
      <c r="F17" s="19">
        <v>0</v>
      </c>
      <c r="G17" s="16">
        <f t="shared" si="3"/>
        <v>0</v>
      </c>
      <c r="H17" s="20">
        <f t="shared" si="4"/>
        <v>0</v>
      </c>
      <c r="I17" s="17">
        <f t="shared" si="5"/>
        <v>0</v>
      </c>
    </row>
    <row r="18" spans="1:9" ht="48" customHeight="1" x14ac:dyDescent="0.25">
      <c r="A18" s="28">
        <v>14</v>
      </c>
      <c r="B18" s="11" t="s">
        <v>38</v>
      </c>
      <c r="C18" s="18" t="s">
        <v>11</v>
      </c>
      <c r="D18" s="18" t="s">
        <v>23</v>
      </c>
      <c r="E18" s="22">
        <v>2</v>
      </c>
      <c r="F18" s="19">
        <v>0</v>
      </c>
      <c r="G18" s="16">
        <f t="shared" si="3"/>
        <v>0</v>
      </c>
      <c r="H18" s="20">
        <f t="shared" si="4"/>
        <v>0</v>
      </c>
      <c r="I18" s="17">
        <f t="shared" si="5"/>
        <v>0</v>
      </c>
    </row>
    <row r="19" spans="1:9" ht="48" customHeight="1" x14ac:dyDescent="0.25">
      <c r="A19" s="28">
        <v>15</v>
      </c>
      <c r="B19" s="11" t="s">
        <v>39</v>
      </c>
      <c r="C19" s="18" t="s">
        <v>11</v>
      </c>
      <c r="D19" s="18" t="s">
        <v>23</v>
      </c>
      <c r="E19" s="22">
        <v>2</v>
      </c>
      <c r="F19" s="19">
        <v>0</v>
      </c>
      <c r="G19" s="16">
        <f t="shared" si="3"/>
        <v>0</v>
      </c>
      <c r="H19" s="20">
        <f t="shared" si="4"/>
        <v>0</v>
      </c>
      <c r="I19" s="17">
        <f t="shared" si="5"/>
        <v>0</v>
      </c>
    </row>
    <row r="20" spans="1:9" ht="48" customHeight="1" x14ac:dyDescent="0.25">
      <c r="A20" s="28">
        <v>16</v>
      </c>
      <c r="B20" s="11" t="s">
        <v>40</v>
      </c>
      <c r="C20" s="18" t="s">
        <v>11</v>
      </c>
      <c r="D20" s="18" t="s">
        <v>23</v>
      </c>
      <c r="E20" s="22">
        <v>2</v>
      </c>
      <c r="F20" s="19">
        <v>0</v>
      </c>
      <c r="G20" s="16">
        <f t="shared" si="3"/>
        <v>0</v>
      </c>
      <c r="H20" s="20">
        <f t="shared" si="4"/>
        <v>0</v>
      </c>
      <c r="I20" s="17">
        <f t="shared" si="5"/>
        <v>0</v>
      </c>
    </row>
    <row r="21" spans="1:9" ht="48" customHeight="1" x14ac:dyDescent="0.25">
      <c r="A21" s="28">
        <v>17</v>
      </c>
      <c r="B21" s="11" t="s">
        <v>41</v>
      </c>
      <c r="C21" s="18" t="s">
        <v>11</v>
      </c>
      <c r="D21" s="18" t="s">
        <v>23</v>
      </c>
      <c r="E21" s="22">
        <v>4</v>
      </c>
      <c r="F21" s="19">
        <v>0</v>
      </c>
      <c r="G21" s="16">
        <f t="shared" si="3"/>
        <v>0</v>
      </c>
      <c r="H21" s="20">
        <f t="shared" si="4"/>
        <v>0</v>
      </c>
      <c r="I21" s="17">
        <f t="shared" si="5"/>
        <v>0</v>
      </c>
    </row>
    <row r="22" spans="1:9" ht="48" customHeight="1" x14ac:dyDescent="0.25">
      <c r="A22" s="28">
        <v>18</v>
      </c>
      <c r="B22" s="11" t="s">
        <v>42</v>
      </c>
      <c r="C22" s="18" t="s">
        <v>11</v>
      </c>
      <c r="D22" s="18" t="s">
        <v>23</v>
      </c>
      <c r="E22" s="22">
        <v>2</v>
      </c>
      <c r="F22" s="19">
        <v>0</v>
      </c>
      <c r="G22" s="16">
        <f t="shared" si="3"/>
        <v>0</v>
      </c>
      <c r="H22" s="20">
        <f t="shared" si="4"/>
        <v>0</v>
      </c>
      <c r="I22" s="17">
        <f t="shared" si="5"/>
        <v>0</v>
      </c>
    </row>
    <row r="23" spans="1:9" ht="48" customHeight="1" x14ac:dyDescent="0.25">
      <c r="A23" s="28">
        <v>19</v>
      </c>
      <c r="B23" s="11" t="s">
        <v>43</v>
      </c>
      <c r="C23" s="18" t="s">
        <v>11</v>
      </c>
      <c r="D23" s="18" t="s">
        <v>23</v>
      </c>
      <c r="E23" s="22">
        <v>2</v>
      </c>
      <c r="F23" s="19">
        <v>0</v>
      </c>
      <c r="G23" s="16">
        <f t="shared" si="3"/>
        <v>0</v>
      </c>
      <c r="H23" s="20">
        <f t="shared" si="4"/>
        <v>0</v>
      </c>
      <c r="I23" s="17">
        <f t="shared" si="5"/>
        <v>0</v>
      </c>
    </row>
    <row r="24" spans="1:9" ht="48" customHeight="1" x14ac:dyDescent="0.25">
      <c r="A24" s="28">
        <v>20</v>
      </c>
      <c r="B24" s="11" t="s">
        <v>44</v>
      </c>
      <c r="C24" s="18" t="s">
        <v>11</v>
      </c>
      <c r="D24" s="18" t="s">
        <v>23</v>
      </c>
      <c r="E24" s="22">
        <v>1</v>
      </c>
      <c r="F24" s="19">
        <v>0</v>
      </c>
      <c r="G24" s="16">
        <f t="shared" si="3"/>
        <v>0</v>
      </c>
      <c r="H24" s="20">
        <f t="shared" si="4"/>
        <v>0</v>
      </c>
      <c r="I24" s="17">
        <f t="shared" si="5"/>
        <v>0</v>
      </c>
    </row>
    <row r="25" spans="1:9" ht="48" customHeight="1" x14ac:dyDescent="0.25">
      <c r="A25" s="28">
        <v>21</v>
      </c>
      <c r="B25" s="11" t="s">
        <v>45</v>
      </c>
      <c r="C25" s="18" t="s">
        <v>11</v>
      </c>
      <c r="D25" s="18" t="s">
        <v>23</v>
      </c>
      <c r="E25" s="22">
        <v>1</v>
      </c>
      <c r="F25" s="19">
        <v>0</v>
      </c>
      <c r="G25" s="16">
        <f t="shared" si="3"/>
        <v>0</v>
      </c>
      <c r="H25" s="20">
        <f t="shared" si="4"/>
        <v>0</v>
      </c>
      <c r="I25" s="17">
        <f t="shared" si="5"/>
        <v>0</v>
      </c>
    </row>
    <row r="26" spans="1:9" ht="48" customHeight="1" x14ac:dyDescent="0.25">
      <c r="A26" s="28">
        <v>22</v>
      </c>
      <c r="B26" s="11" t="s">
        <v>46</v>
      </c>
      <c r="C26" s="18" t="s">
        <v>11</v>
      </c>
      <c r="D26" s="18" t="s">
        <v>23</v>
      </c>
      <c r="E26" s="22">
        <v>10</v>
      </c>
      <c r="F26" s="19">
        <v>0</v>
      </c>
      <c r="G26" s="16">
        <f t="shared" si="3"/>
        <v>0</v>
      </c>
      <c r="H26" s="20">
        <f t="shared" si="4"/>
        <v>0</v>
      </c>
      <c r="I26" s="17">
        <f t="shared" si="5"/>
        <v>0</v>
      </c>
    </row>
    <row r="27" spans="1:9" ht="48" customHeight="1" x14ac:dyDescent="0.25">
      <c r="A27" s="28">
        <v>23</v>
      </c>
      <c r="B27" s="11" t="s">
        <v>47</v>
      </c>
      <c r="C27" s="18" t="s">
        <v>11</v>
      </c>
      <c r="D27" s="18" t="s">
        <v>23</v>
      </c>
      <c r="E27" s="22">
        <v>1</v>
      </c>
      <c r="F27" s="19">
        <v>0</v>
      </c>
      <c r="G27" s="16">
        <f t="shared" si="3"/>
        <v>0</v>
      </c>
      <c r="H27" s="20">
        <f t="shared" si="4"/>
        <v>0</v>
      </c>
      <c r="I27" s="17">
        <f t="shared" si="5"/>
        <v>0</v>
      </c>
    </row>
    <row r="28" spans="1:9" ht="48" customHeight="1" x14ac:dyDescent="0.25">
      <c r="A28" s="28">
        <v>24</v>
      </c>
      <c r="B28" s="11" t="s">
        <v>48</v>
      </c>
      <c r="C28" s="18" t="s">
        <v>11</v>
      </c>
      <c r="D28" s="18" t="s">
        <v>23</v>
      </c>
      <c r="E28" s="22">
        <v>12</v>
      </c>
      <c r="F28" s="19">
        <v>0</v>
      </c>
      <c r="G28" s="16">
        <f t="shared" si="3"/>
        <v>0</v>
      </c>
      <c r="H28" s="20">
        <f t="shared" si="4"/>
        <v>0</v>
      </c>
      <c r="I28" s="17">
        <f t="shared" si="5"/>
        <v>0</v>
      </c>
    </row>
    <row r="29" spans="1:9" ht="48" customHeight="1" x14ac:dyDescent="0.25">
      <c r="A29" s="28">
        <v>25</v>
      </c>
      <c r="B29" s="11" t="s">
        <v>49</v>
      </c>
      <c r="C29" s="18" t="s">
        <v>11</v>
      </c>
      <c r="D29" s="18" t="s">
        <v>11</v>
      </c>
      <c r="E29" s="22">
        <v>2</v>
      </c>
      <c r="F29" s="19">
        <v>0</v>
      </c>
      <c r="G29" s="16">
        <f t="shared" si="3"/>
        <v>0</v>
      </c>
      <c r="H29" s="20">
        <f t="shared" si="4"/>
        <v>0</v>
      </c>
      <c r="I29" s="17">
        <f t="shared" si="5"/>
        <v>0</v>
      </c>
    </row>
    <row r="30" spans="1:9" ht="48" customHeight="1" x14ac:dyDescent="0.25">
      <c r="A30" s="28">
        <v>26</v>
      </c>
      <c r="B30" s="11" t="s">
        <v>50</v>
      </c>
      <c r="C30" s="18" t="s">
        <v>11</v>
      </c>
      <c r="D30" s="18" t="s">
        <v>11</v>
      </c>
      <c r="E30" s="22">
        <v>3</v>
      </c>
      <c r="F30" s="19">
        <v>0</v>
      </c>
      <c r="G30" s="16">
        <f t="shared" si="3"/>
        <v>0</v>
      </c>
      <c r="H30" s="20">
        <f t="shared" si="4"/>
        <v>0</v>
      </c>
      <c r="I30" s="17">
        <f t="shared" si="5"/>
        <v>0</v>
      </c>
    </row>
    <row r="31" spans="1:9" ht="48" customHeight="1" x14ac:dyDescent="0.25">
      <c r="A31" s="28">
        <v>27</v>
      </c>
      <c r="B31" s="11" t="s">
        <v>51</v>
      </c>
      <c r="C31" s="18" t="s">
        <v>11</v>
      </c>
      <c r="D31" s="18" t="s">
        <v>11</v>
      </c>
      <c r="E31" s="22">
        <v>1</v>
      </c>
      <c r="F31" s="19">
        <v>0</v>
      </c>
      <c r="G31" s="16">
        <f t="shared" si="3"/>
        <v>0</v>
      </c>
      <c r="H31" s="20">
        <f t="shared" si="4"/>
        <v>0</v>
      </c>
      <c r="I31" s="17">
        <f t="shared" si="5"/>
        <v>0</v>
      </c>
    </row>
    <row r="32" spans="1:9" ht="48" customHeight="1" x14ac:dyDescent="0.25">
      <c r="A32" s="28">
        <v>28</v>
      </c>
      <c r="B32" s="11" t="s">
        <v>52</v>
      </c>
      <c r="C32" s="18" t="s">
        <v>11</v>
      </c>
      <c r="D32" s="18" t="s">
        <v>11</v>
      </c>
      <c r="E32" s="22">
        <v>2</v>
      </c>
      <c r="F32" s="19">
        <v>0</v>
      </c>
      <c r="G32" s="16">
        <f t="shared" si="3"/>
        <v>0</v>
      </c>
      <c r="H32" s="20">
        <f t="shared" si="4"/>
        <v>0</v>
      </c>
      <c r="I32" s="17">
        <f t="shared" si="5"/>
        <v>0</v>
      </c>
    </row>
    <row r="33" spans="1:9" ht="48" customHeight="1" x14ac:dyDescent="0.25">
      <c r="A33" s="28">
        <v>29</v>
      </c>
      <c r="B33" s="11" t="s">
        <v>53</v>
      </c>
      <c r="C33" s="18" t="s">
        <v>11</v>
      </c>
      <c r="D33" s="18" t="s">
        <v>23</v>
      </c>
      <c r="E33" s="22">
        <v>2</v>
      </c>
      <c r="F33" s="19">
        <v>0</v>
      </c>
      <c r="G33" s="16">
        <f t="shared" si="3"/>
        <v>0</v>
      </c>
      <c r="H33" s="20">
        <f t="shared" si="4"/>
        <v>0</v>
      </c>
      <c r="I33" s="17">
        <f t="shared" si="5"/>
        <v>0</v>
      </c>
    </row>
    <row r="34" spans="1:9" ht="48" customHeight="1" x14ac:dyDescent="0.25">
      <c r="A34" s="28">
        <v>30</v>
      </c>
      <c r="B34" s="11" t="s">
        <v>54</v>
      </c>
      <c r="C34" s="18" t="s">
        <v>11</v>
      </c>
      <c r="D34" s="18" t="s">
        <v>11</v>
      </c>
      <c r="E34" s="22">
        <v>44</v>
      </c>
      <c r="F34" s="19">
        <v>0</v>
      </c>
      <c r="G34" s="16">
        <f t="shared" si="3"/>
        <v>0</v>
      </c>
      <c r="H34" s="20">
        <f t="shared" si="4"/>
        <v>0</v>
      </c>
      <c r="I34" s="17">
        <f t="shared" si="5"/>
        <v>0</v>
      </c>
    </row>
    <row r="35" spans="1:9" ht="48" customHeight="1" x14ac:dyDescent="0.25">
      <c r="A35" s="28">
        <v>31</v>
      </c>
      <c r="B35" s="11" t="s">
        <v>55</v>
      </c>
      <c r="C35" s="18" t="s">
        <v>11</v>
      </c>
      <c r="D35" s="18" t="s">
        <v>11</v>
      </c>
      <c r="E35" s="22">
        <v>1</v>
      </c>
      <c r="F35" s="19">
        <v>0</v>
      </c>
      <c r="G35" s="16">
        <f t="shared" si="3"/>
        <v>0</v>
      </c>
      <c r="H35" s="20">
        <f t="shared" si="4"/>
        <v>0</v>
      </c>
      <c r="I35" s="17">
        <f t="shared" si="5"/>
        <v>0</v>
      </c>
    </row>
    <row r="36" spans="1:9" ht="48" customHeight="1" x14ac:dyDescent="0.25">
      <c r="A36" s="28">
        <v>32</v>
      </c>
      <c r="B36" s="11" t="s">
        <v>16</v>
      </c>
      <c r="C36" s="18" t="s">
        <v>11</v>
      </c>
      <c r="D36" s="18" t="s">
        <v>11</v>
      </c>
      <c r="E36" s="22">
        <v>42</v>
      </c>
      <c r="F36" s="19">
        <v>0</v>
      </c>
      <c r="G36" s="16">
        <f t="shared" si="3"/>
        <v>0</v>
      </c>
      <c r="H36" s="20">
        <f t="shared" si="4"/>
        <v>0</v>
      </c>
      <c r="I36" s="17">
        <f t="shared" si="5"/>
        <v>0</v>
      </c>
    </row>
    <row r="37" spans="1:9" ht="48" customHeight="1" x14ac:dyDescent="0.25">
      <c r="A37" s="28">
        <v>33</v>
      </c>
      <c r="B37" s="11" t="s">
        <v>56</v>
      </c>
      <c r="C37" s="18" t="s">
        <v>11</v>
      </c>
      <c r="D37" s="18" t="s">
        <v>11</v>
      </c>
      <c r="E37" s="22">
        <v>3</v>
      </c>
      <c r="F37" s="19">
        <v>0</v>
      </c>
      <c r="G37" s="16">
        <f t="shared" si="3"/>
        <v>0</v>
      </c>
      <c r="H37" s="20">
        <f t="shared" si="4"/>
        <v>0</v>
      </c>
      <c r="I37" s="17">
        <f t="shared" si="5"/>
        <v>0</v>
      </c>
    </row>
    <row r="38" spans="1:9" ht="48" customHeight="1" x14ac:dyDescent="0.25">
      <c r="A38" s="28">
        <v>34</v>
      </c>
      <c r="B38" s="11" t="s">
        <v>57</v>
      </c>
      <c r="C38" s="18" t="s">
        <v>11</v>
      </c>
      <c r="D38" s="18" t="s">
        <v>23</v>
      </c>
      <c r="E38" s="22">
        <v>4</v>
      </c>
      <c r="F38" s="19">
        <v>0</v>
      </c>
      <c r="G38" s="16">
        <f t="shared" si="3"/>
        <v>0</v>
      </c>
      <c r="H38" s="20">
        <f t="shared" si="4"/>
        <v>0</v>
      </c>
      <c r="I38" s="17">
        <f t="shared" si="5"/>
        <v>0</v>
      </c>
    </row>
    <row r="39" spans="1:9" ht="48" customHeight="1" thickBot="1" x14ac:dyDescent="0.3">
      <c r="A39" s="62">
        <v>35</v>
      </c>
      <c r="B39" s="63" t="s">
        <v>58</v>
      </c>
      <c r="C39" s="33" t="s">
        <v>11</v>
      </c>
      <c r="D39" s="33" t="s">
        <v>23</v>
      </c>
      <c r="E39" s="34">
        <v>1</v>
      </c>
      <c r="F39" s="35">
        <v>0</v>
      </c>
      <c r="G39" s="36">
        <f t="shared" si="3"/>
        <v>0</v>
      </c>
      <c r="H39" s="37">
        <f t="shared" si="4"/>
        <v>0</v>
      </c>
      <c r="I39" s="38">
        <f t="shared" si="5"/>
        <v>0</v>
      </c>
    </row>
    <row r="40" spans="1:9" ht="30" customHeight="1" thickBot="1" x14ac:dyDescent="0.3">
      <c r="A40" s="4"/>
      <c r="B40" s="12"/>
      <c r="C40" s="13"/>
      <c r="D40" s="13"/>
      <c r="E40" s="3"/>
      <c r="F40" s="29" t="s">
        <v>13</v>
      </c>
      <c r="G40" s="30">
        <f>SUM(G5:G39)</f>
        <v>0</v>
      </c>
      <c r="H40" s="30">
        <f>SUM(H5:H39)</f>
        <v>0</v>
      </c>
      <c r="I40" s="31">
        <f>SUM(I5:I39)</f>
        <v>0</v>
      </c>
    </row>
    <row r="41" spans="1:9" ht="18.75" x14ac:dyDescent="0.25">
      <c r="A41" s="71"/>
      <c r="B41" s="71"/>
      <c r="I41" s="14"/>
    </row>
    <row r="42" spans="1:9" ht="22.15" customHeight="1" x14ac:dyDescent="0.25">
      <c r="A42" s="23" t="s">
        <v>14</v>
      </c>
    </row>
  </sheetData>
  <mergeCells count="1">
    <mergeCell ref="A41:B41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550E-7C78-4181-ADB0-D912C82288F3}">
  <dimension ref="A1:H9"/>
  <sheetViews>
    <sheetView workbookViewId="0">
      <selection activeCell="H7" sqref="H7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 x14ac:dyDescent="0.25">
      <c r="A1" s="21" t="s">
        <v>65</v>
      </c>
      <c r="E1" s="3"/>
      <c r="F1" s="4"/>
      <c r="G1" s="3"/>
    </row>
    <row r="2" spans="1:8" ht="18.75" x14ac:dyDescent="0.3">
      <c r="A2" s="1"/>
      <c r="B2" s="15"/>
      <c r="E2" s="3"/>
      <c r="F2" s="4"/>
      <c r="G2" s="3"/>
    </row>
    <row r="3" spans="1:8" ht="15.75" thickBot="1" x14ac:dyDescent="0.3"/>
    <row r="4" spans="1:8" ht="30" x14ac:dyDescent="0.25">
      <c r="A4" s="5" t="s">
        <v>0</v>
      </c>
      <c r="B4" s="6" t="s">
        <v>15</v>
      </c>
      <c r="C4" s="7" t="s">
        <v>2</v>
      </c>
      <c r="D4" s="8" t="s">
        <v>4</v>
      </c>
      <c r="E4" s="7" t="s">
        <v>5</v>
      </c>
      <c r="F4" s="8" t="s">
        <v>6</v>
      </c>
      <c r="G4" s="8" t="s">
        <v>7</v>
      </c>
      <c r="H4" s="9" t="s">
        <v>8</v>
      </c>
    </row>
    <row r="5" spans="1:8" ht="31.5" customHeight="1" x14ac:dyDescent="0.25">
      <c r="A5" s="28">
        <v>1</v>
      </c>
      <c r="B5" s="11" t="s">
        <v>59</v>
      </c>
      <c r="C5" s="18" t="s">
        <v>11</v>
      </c>
      <c r="D5" s="22">
        <v>2</v>
      </c>
      <c r="E5" s="19">
        <v>0</v>
      </c>
      <c r="F5" s="16">
        <f t="shared" ref="F5:F6" si="0">E5*D5</f>
        <v>0</v>
      </c>
      <c r="G5" s="20">
        <f t="shared" ref="G5:G6" si="1">F5*0.21</f>
        <v>0</v>
      </c>
      <c r="H5" s="17">
        <f t="shared" ref="H5:H6" si="2">F5+G5</f>
        <v>0</v>
      </c>
    </row>
    <row r="6" spans="1:8" ht="31.5" customHeight="1" thickBot="1" x14ac:dyDescent="0.3">
      <c r="A6" s="62">
        <v>2</v>
      </c>
      <c r="B6" s="63" t="s">
        <v>60</v>
      </c>
      <c r="C6" s="33" t="s">
        <v>11</v>
      </c>
      <c r="D6" s="34">
        <v>1</v>
      </c>
      <c r="E6" s="19">
        <v>0</v>
      </c>
      <c r="F6" s="16">
        <f t="shared" si="0"/>
        <v>0</v>
      </c>
      <c r="G6" s="20">
        <f t="shared" si="1"/>
        <v>0</v>
      </c>
      <c r="H6" s="38">
        <f t="shared" si="2"/>
        <v>0</v>
      </c>
    </row>
    <row r="7" spans="1:8" ht="35.25" customHeight="1" thickBot="1" x14ac:dyDescent="0.3">
      <c r="A7" s="4"/>
      <c r="B7" s="12"/>
      <c r="C7" s="13"/>
      <c r="D7" s="3"/>
      <c r="E7" s="64" t="s">
        <v>13</v>
      </c>
      <c r="F7" s="65">
        <f>SUM(F5:F6)</f>
        <v>0</v>
      </c>
      <c r="G7" s="65">
        <f>SUM(G5:G6)</f>
        <v>0</v>
      </c>
      <c r="H7" s="66">
        <f>SUM(H5:H6)</f>
        <v>0</v>
      </c>
    </row>
    <row r="8" spans="1:8" ht="18.75" x14ac:dyDescent="0.25">
      <c r="A8" s="71"/>
      <c r="B8" s="71"/>
      <c r="H8" s="14"/>
    </row>
    <row r="9" spans="1:8" ht="15.75" x14ac:dyDescent="0.25">
      <c r="A9" s="23" t="s">
        <v>14</v>
      </c>
    </row>
  </sheetData>
  <mergeCells count="1">
    <mergeCell ref="A8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Část_1_IT_OPF</vt:lpstr>
      <vt:lpstr>Část_2_IT_MÚ</vt:lpstr>
      <vt:lpstr>Část_3_IT_FÚ</vt:lpstr>
      <vt:lpstr>Část_4_IT_FPF</vt:lpstr>
      <vt:lpstr>Část_5_GPU_FÚ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2024-05-20T06:21:21Z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