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620" yWindow="49666" windowWidth="25440" windowHeight="15390" firstSheet="1" activeTab="1"/>
  </bookViews>
  <sheets>
    <sheet name="Úvod" sheetId="12" r:id="rId1"/>
    <sheet name="List1" sheetId="1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<sst xmlns="http://schemas.openxmlformats.org/spreadsheetml/2006/main" count="66" uniqueCount="52">
  <si>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</si>
  <si>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</si>
  <si>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</si>
  <si>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</si>
  <si>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</si>
  <si>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</si>
  <si>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</si>
  <si>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</si>
  <si>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</si>
  <si>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</si>
  <si>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</si>
  <si>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</si>
  <si>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</si>
  <si>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</si>
  <si>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Číslo</t>
  </si>
  <si>
    <t>Specifikace vybavení</t>
  </si>
  <si>
    <t>Cena v Kč bez DPH / 1 ks</t>
  </si>
  <si>
    <t>Počet ks</t>
  </si>
  <si>
    <t>Cena v Kč bez DPH celkem</t>
  </si>
  <si>
    <t>DPH</t>
  </si>
  <si>
    <t>Cena v Kč vč. DPH celkem</t>
  </si>
  <si>
    <t>Součást</t>
  </si>
  <si>
    <t>Název vybavení</t>
  </si>
  <si>
    <t>1.</t>
  </si>
  <si>
    <t>2.</t>
  </si>
  <si>
    <t>3.</t>
  </si>
  <si>
    <t>4.</t>
  </si>
  <si>
    <t>5.</t>
  </si>
  <si>
    <t>6.</t>
  </si>
  <si>
    <t>7.</t>
  </si>
  <si>
    <t>8.</t>
  </si>
  <si>
    <t>REK-CIT</t>
  </si>
  <si>
    <t>Disky pro server pro správu uživatelských účtů</t>
  </si>
  <si>
    <t>Digitální IP KVM přepínač - 32 portů</t>
  </si>
  <si>
    <t>Digitální IP KVM přepínač - 16 portů</t>
  </si>
  <si>
    <t>Výsuvná racková KVM konzole</t>
  </si>
  <si>
    <t>Jednotka PDU</t>
  </si>
  <si>
    <t>Server - virtualizační cluster I.</t>
  </si>
  <si>
    <t>Server - virtualizační cluster II.</t>
  </si>
  <si>
    <t>Model nebo modelová řada nabízeného vybavení včetně odkazu na webové stránky výrobce s uvedeným nabízeným vybavením (vyplní účastník)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</si>
  <si>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+/- 5 % (pokud není uvedeno jinak) za podmínky dodržení požadovaných funkčních vlastnosti jednotlivých komponent  .</t>
  </si>
  <si>
    <t>(účastník doplní žlutě podbarvěná pole)</t>
  </si>
  <si>
    <t>Příloha č. 1: Technická specifikace a soupis dodávek pro část A</t>
  </si>
  <si>
    <r>
      <rPr>
        <strike/>
        <sz val="11"/>
        <color theme="1"/>
        <rFont val="Calibri"/>
        <family val="2"/>
        <scheme val="minor"/>
      </rPr>
      <t xml:space="preserve">Server pro správu uživatelských účtů
</t>
    </r>
    <r>
      <rPr>
        <sz val="11"/>
        <color rgb="FFFF0000"/>
        <rFont val="Calibri"/>
        <family val="2"/>
        <scheme val="minor"/>
      </rPr>
      <t>Jednosocketový server</t>
    </r>
  </si>
  <si>
    <r>
      <t xml:space="preserve">Výkonný, dvousocketový, enterprise server, provedení k montáži do racku s výškou 1U, osazený 2x CPU, alespoň 24 jader na procesor, výkon v testu PassMark CPU Mark (Dual CPU) alespoň 92500 bodů </t>
    </r>
    <r>
      <rPr>
        <b/>
        <sz val="11"/>
        <rFont val="Calibri"/>
        <family val="2"/>
        <scheme val="minor"/>
      </rPr>
      <t>(splnění uvedeného parametru bude doloženo printscreenem v nabídce)</t>
    </r>
    <r>
      <rPr>
        <sz val="11"/>
        <rFont val="Calibri"/>
        <family val="2"/>
        <scheme val="minor"/>
      </rPr>
      <t>, podpora virtualizace, typické TDP jednoho CPU kolem 240W, 512GB registered DDR4 RAM s možností osadit dalších 512GB RAM v budoucnu bez nutnosti výměny stávajících modulů, interní duální 240GB SSD disk v RAID1 (řešený např. jako BOSS karta s M.2 moduly) pro boot OS, bez dalších interních disků a řadiče, nezávislá správa a monitoring serveru s podporou kvm, správy napájení, ssh a https na dedikovaném RJ 45 portu, 2 RJ45 porty 1GbE, dual port 25GbE SFP28 Ethernet rozhranní včetně 25GbE SR transceiverů a 3m LC/LC OM4 optických patchcordů, dual port 32Gb FibreChannel adaptér (zpětně kompatibilní s 16Gb a 8Gb) osazený 32Gb moduly, plně redundantní hotswap zdroje včetně napájecích kabelů s C14 koncovkou, rackmount kit s ramenem pro vedení kabeláže a čelní kryt, TPM 2.0 nebo vyšší, záruka 3 roky NBD On-site</t>
    </r>
    <r>
      <rPr>
        <sz val="11"/>
        <color rgb="FFFF0000"/>
        <rFont val="Calibri"/>
        <family val="2"/>
        <scheme val="minor"/>
      </rPr>
      <t xml:space="preserve"> s odstraněním vady do 3 pracovních dnů</t>
    </r>
    <r>
      <rPr>
        <sz val="11"/>
        <rFont val="Calibri"/>
        <family val="2"/>
        <scheme val="minor"/>
      </rPr>
      <t>. Každý server bude vybaven licencí pro Red Hat Virtualization (podle počtu socketů dodávaného serveru) s maintenance 3 roky.*</t>
    </r>
  </si>
  <si>
    <r>
      <t xml:space="preserve">Jednosocketový server, provedení k montáži do racku s výškou 1U, osazený CPU s alespoň 16 jádry, výkon v testu PassMark CPU Mark alespoň </t>
    </r>
    <r>
      <rPr>
        <strike/>
        <sz val="11"/>
        <color theme="1"/>
        <rFont val="Calibri"/>
        <family val="2"/>
        <scheme val="minor"/>
      </rPr>
      <t xml:space="preserve">30000 </t>
    </r>
    <r>
      <rPr>
        <sz val="11"/>
        <color rgb="FFFF0000"/>
        <rFont val="Calibri"/>
        <family val="2"/>
        <scheme val="minor"/>
      </rPr>
      <t>28 500</t>
    </r>
    <r>
      <rPr>
        <sz val="11"/>
        <color theme="1"/>
        <rFont val="Calibri"/>
        <family val="2"/>
        <scheme val="minor"/>
      </rPr>
      <t xml:space="preserve"> bodů </t>
    </r>
    <r>
      <rPr>
        <b/>
        <sz val="11"/>
        <color theme="1"/>
        <rFont val="Calibri"/>
        <family val="2"/>
        <scheme val="minor"/>
      </rPr>
      <t>(splnění uvedeného parametru bude doloženo printscreenem v nabídce)</t>
    </r>
    <r>
      <rPr>
        <sz val="11"/>
        <color theme="1"/>
        <rFont val="Calibri"/>
        <family val="2"/>
        <scheme val="minor"/>
      </rPr>
      <t xml:space="preserve">, typické TDP CPU kolem 135W, 16GB registered DDR4 RAM s možností osadit dalších 48GB RAM v budoucnu bez nutnosti výměny stávajících modulů, 2x hotswap 480GB SSD disk, hw řadič s podporou alespoň RAID 0, 1 a 5., nezávislá správa a monitoring serveru samostatnou kartou s podporou kvm, správy napájení, ssh a https, 2 RJ45 porty 1GbE, dual port 25GbE SFP28 Ethernet rozhranní včetně dvou 3m SFP+ to SFP+ 10GbE twinax kabelu, 2 hotswap zdroje včetně napájecího kabelu s C14 koncovkou, rackmount kit s ramenem pro vedení kabeláže a čelní kryt, TPM 2.0 nebo vyšší, záruka 3 roky NBD On-site </t>
    </r>
    <r>
      <rPr>
        <sz val="11"/>
        <color rgb="FFFF0000"/>
        <rFont val="Calibri"/>
        <family val="2"/>
        <scheme val="minor"/>
      </rPr>
      <t>s odstraněním vady do 3 pracovních dnů</t>
    </r>
    <r>
      <rPr>
        <sz val="11"/>
        <color theme="1"/>
        <rFont val="Calibri"/>
        <family val="2"/>
        <scheme val="minor"/>
      </rPr>
      <t xml:space="preserve">. Server bude vybaven licencí pro Windows Server 2022 Standard.*
</t>
    </r>
  </si>
  <si>
    <r>
      <t xml:space="preserve">Datové úložiště (NAS), provedení k montáži do racku, výška 2U, alespoň 8 3.5“ pozic, 4 pozice osazené 18TB 3.5“ disky s CMR zápisem, minimálně 4 jádrové CPU, 8GB DDR4 ECC RAM s možností rozšíření na 64GB, duální 10GbE rozhranní se SFP+ porty, 2 hotswap zdroje včetně napájecích kabelů s C14 koncovkou, rail kit pro montáž do racku, </t>
    </r>
    <r>
      <rPr>
        <strike/>
        <sz val="11"/>
        <color theme="1"/>
        <rFont val="Calibri"/>
        <family val="2"/>
        <scheme val="minor"/>
      </rPr>
      <t>3 roky záruka</t>
    </r>
    <r>
      <rPr>
        <strike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záruka tři roky NBD On-site s odstraněním vady do 7 pracovních dnů</t>
    </r>
    <r>
      <rPr>
        <sz val="11"/>
        <color theme="1"/>
        <rFont val="Calibri"/>
        <family val="2"/>
        <scheme val="minor"/>
      </rPr>
      <t xml:space="preserve">*
</t>
    </r>
  </si>
  <si>
    <r>
      <t xml:space="preserve">Digitální IP KVM přepínač s 32 porty (podpora VGA, DVI, HDMI, DP, USB, PS/2 a sériového rozhranní) a přístupem pomocí lokální VGA konzole a až dvěma souběžnými vzdálenými přístupy přes IP. Vestavěný webový management s podporou html5 konzole (bez nutnosti instalovat doplněk prohlížeče a/nebo java runtime), podpora ssh protokolu pro komunikaci se sériovými zařízeními, připojení převodníků přes standardní Cat5e nebo Cat6 kabeláž, autentizace přístupu pomocí LDAP protokolu, duální napájení a 1Gbps konektivita. Součástí dodávky bude i 20 převodníků vga/usb, 2 převodníky vga/ps/2 a 4 sériové převodníky. V rámci stávajícího KVM přepínače provozujeme tyto počty a typy převodníků: 16x DSRIQ-USB, 2x DSRIQ-PS2. Pokud by dodávané řešení bylo kompatibilní s těmito převodníky, je možné dodat pouze chybějící převodníky. </t>
    </r>
    <r>
      <rPr>
        <sz val="11"/>
        <color rgb="FFFF0000"/>
        <rFont val="Calibri"/>
        <family val="2"/>
        <scheme val="minor"/>
      </rPr>
      <t>Záruka 24 měsíců s odstraněním vady do 10 pracovních dnů.</t>
    </r>
    <r>
      <rPr>
        <sz val="11"/>
        <color theme="1"/>
        <rFont val="Calibri"/>
        <family val="2"/>
        <scheme val="minor"/>
      </rPr>
      <t>*</t>
    </r>
  </si>
  <si>
    <r>
      <t xml:space="preserve">Digitální IP KVM přepínač s 16 porty (podpora VGA, DVI, HDMI, DP, USB, PS/2 a sériového rozhranní) a přístupem pomocí lokální VGA konzole a až dvěma souběžnými vzdálenými přístupy přes IP. Vestavěný webový management s podporou html5 konzole (bez nutnosti instalovat doplněk prohlížeče a/nebo java runtime), podpora ssh protokolu pro komunikaci se sériovými zařízeními, připojení převodníků přes standardní Cat5e nebo Cat6 kabeláž, autentizace přístupu pomocí LDAP protokolu, duální napájení a 1Gbps konektivita. Součástí dodávky bude i 8 převodníků vga/usb, 4 převodníky hdmi/usb a 4 sériové převodníky. V rámci stávajícího KVM přepínače provozujeme tyto počty a typy převodníků: 6x DSRIQ-USB. Pokud by dodávané řešení bylo kompatibilní s těmito převodníky, je možné dodat pouze chybějící převodníky. </t>
    </r>
    <r>
      <rPr>
        <sz val="11"/>
        <color rgb="FFFF0000"/>
        <rFont val="Calibri"/>
        <family val="2"/>
        <scheme val="minor"/>
      </rPr>
      <t>Záruka 24 měsíců s odstraněním vady do 10 pracovních dnů.</t>
    </r>
    <r>
      <rPr>
        <sz val="11"/>
        <color theme="1"/>
        <rFont val="Calibri"/>
        <family val="2"/>
        <scheme val="minor"/>
      </rPr>
      <t>*</t>
    </r>
  </si>
  <si>
    <r>
      <t>Výsuvná racková KVM konzole, výška 1U, VGA vstup z dodávaného KVM přepínače, 2 USB pass-through porty, bez integrovaného KVM přepínače. Rozměr displaye &gt;18“, nativní rozlišení alespoň 1366x768px.</t>
    </r>
    <r>
      <rPr>
        <sz val="11"/>
        <color rgb="FFFF0000"/>
        <rFont val="Calibri"/>
        <family val="2"/>
        <scheme val="minor"/>
      </rPr>
      <t xml:space="preserve"> Záruka 24 měsíců s odstraněním vady do 10 pracovních dnů.</t>
    </r>
    <r>
      <rPr>
        <sz val="11"/>
        <color theme="1"/>
        <rFont val="Calibri"/>
        <family val="2"/>
        <scheme val="minor"/>
      </rPr>
      <t>*</t>
    </r>
  </si>
  <si>
    <r>
      <t xml:space="preserve">ZeroU PDU (umístění v racku na výšku), 230V, 32A, vstup zásuvka IEC 60309 32A 2P+E (alespoň 3m dlouhý kabel), 21 c13 zásuvek, 3 c19 zásuvky, nezávislé spínání každé zásuvky, měření vstupního proudu a zátěže (výstupních alespoň na úrovni několika skupin zásuvek), webový management, podpora SNMP, včetně 8x 1.5m c13-c14 kabelů. </t>
    </r>
    <r>
      <rPr>
        <sz val="11"/>
        <color rgb="FFFF0000"/>
        <rFont val="Calibri"/>
        <family val="2"/>
        <scheme val="minor"/>
      </rPr>
      <t>Záruka 24 měsíců s odstraněním vady do 10 pracovních dnů.</t>
    </r>
    <r>
      <rPr>
        <sz val="11"/>
        <color theme="1"/>
        <rFont val="Calibri"/>
        <family val="2"/>
        <scheme val="minor"/>
      </rPr>
      <t>*</t>
    </r>
  </si>
  <si>
    <r>
      <t xml:space="preserve">Výkonný, dvousocketový, enterprise server, provedení k montáži do racku s výškou 1U, osazený 2x CPU, alespoň 24 jader na procesor, výkon v testu PassMark CPU Mark (Dual CPU) alespoň 92500 bodů </t>
    </r>
    <r>
      <rPr>
        <b/>
        <sz val="11"/>
        <rFont val="Calibri"/>
        <family val="2"/>
        <scheme val="minor"/>
      </rPr>
      <t>(splnění uvedeného parametru bude doloženo printscreenem v nabídce)</t>
    </r>
    <r>
      <rPr>
        <sz val="11"/>
        <rFont val="Calibri"/>
        <family val="2"/>
        <scheme val="minor"/>
      </rPr>
      <t xml:space="preserve">, podpora virtualizace, typické TDP jednoho CPU kolem 240W, 512GB registered DDR4 RAM s možností osadit dalších 512GB RAM v budoucnu bez nutnosti výměny stávajících modulů, interní duální 240GB SSD disk v RAID1 (řešený např. jako BOSS karta s M.2 moduly) pro boot OS, bez dalších interních disků a řadiče, nezávislá správa a monitoring serveru s podporou kvm, správy napájení, ssh a https na dedikovaném RJ45 portu, 2 RJ45 porty 1GbE, dual port 25GbE SFP28 Ethernet rozhranní včetně 25GbE SR transceiverů a 3m LC/LC OM4 optických patchcordů, dual port 32Gb FibreChannel adaptér (zpětně kompatibilní s 16Gb a 8Gb) osazený 32Gb moduly, plně redundantní hotswap zdroje včetně napájecích kabelů s C14 koncovkou, rackmount kit s ramenem pro vedení kabeláže a čelní kryt, TPM 2.0 nebo vyšší, záruka 3 roky NBD On-site </t>
    </r>
    <r>
      <rPr>
        <sz val="11"/>
        <color rgb="FFFF0000"/>
        <rFont val="Calibri"/>
        <family val="2"/>
        <scheme val="minor"/>
      </rPr>
      <t>s odstraněním vady do 3 pracovních dnů</t>
    </r>
    <r>
      <rPr>
        <sz val="11"/>
        <rFont val="Calibri"/>
        <family val="2"/>
        <scheme val="minor"/>
      </rPr>
      <t>. Každý server bude vybaven licencí pro Red Hat Virtualization (podle počtu socketů dodávaného serveru) s maintenance 3 roky.*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</si>
</sst>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iří Sléžka" id="{DB152DA2-0A3B-4A8F-92C2-30B88DD607AA}" userId="S::sle0001@ad.slu.cz::94a983fe-eac0-46af-bd4e-b4ddb8f6d44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dimension ref="A1:J13"/>
  <sheetViews>
    <sheetView tabSelected="1" zoomScale="80" zoomScaleNormal="80" workbookViewId="0" topLeftCell="A1">
      <selection activeCell="D4" sqref="D4"/>
    </sheetView>
  </sheetViews>
  <sheetFormatPr defaultColWidth="9.140625" defaultRowHeight="15"/>
  <cols>
    <col min="3" max="3" width="40.28125" style="0" customWidth="1"/>
    <col min="4" max="5" width="77.28125" style="0" customWidth="1"/>
    <col min="6" max="6" width="16.421875" style="0" customWidth="1"/>
    <col min="7" max="7" width="7.57421875" style="0" bestFit="1" customWidth="1"/>
    <col min="8" max="8" width="16.28125" style="0" customWidth="1"/>
    <col min="9" max="9" width="15.28125" style="0" customWidth="1"/>
    <col min="10" max="10" width="24.28125" style="0" customWidth="1"/>
  </cols>
  <sheetData>
    <row r="1" spans="1:5" ht="15.5">
      <c r="A1" s="16" t="s">
        <v>42</v>
      </c>
      <c r="D1" s="21"/>
      <c r="E1" s="20" t="s">
        <v>41</v>
      </c>
    </row>
    <row r="3" spans="1:10" ht="29">
      <c r="A3" s="15" t="s">
        <v>14</v>
      </c>
      <c r="B3" s="15" t="s">
        <v>21</v>
      </c>
      <c r="C3" s="15" t="s">
        <v>22</v>
      </c>
      <c r="D3" s="15" t="s">
        <v>15</v>
      </c>
      <c r="E3" s="15" t="s">
        <v>39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</row>
    <row r="4" spans="1:10" ht="278.25" customHeight="1">
      <c r="A4" s="3" t="s">
        <v>23</v>
      </c>
      <c r="B4" s="3" t="s">
        <v>7</v>
      </c>
      <c r="C4" s="6" t="s">
        <v>37</v>
      </c>
      <c r="D4" s="7" t="s">
        <v>44</v>
      </c>
      <c r="E4" s="17"/>
      <c r="F4" s="18">
        <v>0</v>
      </c>
      <c r="G4" s="3">
        <v>3</v>
      </c>
      <c r="H4" s="4">
        <f aca="true" t="shared" si="0" ref="H4:H11">G4*F4</f>
        <v>0</v>
      </c>
      <c r="I4" s="5">
        <f aca="true" t="shared" si="1" ref="I4:I11">0.21*H4</f>
        <v>0</v>
      </c>
      <c r="J4" s="4">
        <f aca="true" t="shared" si="2" ref="J4:J11">H4+I4</f>
        <v>0</v>
      </c>
    </row>
    <row r="5" spans="1:10" ht="211.5" customHeight="1">
      <c r="A5" s="3" t="s">
        <v>24</v>
      </c>
      <c r="B5" s="3" t="s">
        <v>7</v>
      </c>
      <c r="C5" s="2" t="s">
        <v>43</v>
      </c>
      <c r="D5" s="2" t="s">
        <v>45</v>
      </c>
      <c r="E5" s="17"/>
      <c r="F5" s="18">
        <v>0</v>
      </c>
      <c r="G5" s="3">
        <v>1</v>
      </c>
      <c r="H5" s="4">
        <f t="shared" si="0"/>
        <v>0</v>
      </c>
      <c r="I5" s="5">
        <f t="shared" si="1"/>
        <v>0</v>
      </c>
      <c r="J5" s="4">
        <f t="shared" si="2"/>
        <v>0</v>
      </c>
    </row>
    <row r="6" spans="1:10" ht="105.5" customHeight="1">
      <c r="A6" s="3" t="s">
        <v>25</v>
      </c>
      <c r="B6" s="3" t="s">
        <v>7</v>
      </c>
      <c r="C6" s="6" t="s">
        <v>32</v>
      </c>
      <c r="D6" s="2" t="s">
        <v>46</v>
      </c>
      <c r="E6" s="17"/>
      <c r="F6" s="18">
        <v>0</v>
      </c>
      <c r="G6" s="3">
        <v>1</v>
      </c>
      <c r="H6" s="4">
        <f t="shared" si="0"/>
        <v>0</v>
      </c>
      <c r="I6" s="5">
        <f t="shared" si="1"/>
        <v>0</v>
      </c>
      <c r="J6" s="4">
        <f t="shared" si="2"/>
        <v>0</v>
      </c>
    </row>
    <row r="7" spans="1:10" ht="270" customHeight="1">
      <c r="A7" s="3" t="s">
        <v>26</v>
      </c>
      <c r="B7" s="3" t="s">
        <v>31</v>
      </c>
      <c r="C7" s="6" t="s">
        <v>38</v>
      </c>
      <c r="D7" s="7" t="s">
        <v>51</v>
      </c>
      <c r="E7" s="17"/>
      <c r="F7" s="18">
        <v>0</v>
      </c>
      <c r="G7" s="3">
        <v>3</v>
      </c>
      <c r="H7" s="4">
        <f t="shared" si="0"/>
        <v>0</v>
      </c>
      <c r="I7" s="5">
        <f t="shared" si="1"/>
        <v>0</v>
      </c>
      <c r="J7" s="4">
        <f t="shared" si="2"/>
        <v>0</v>
      </c>
    </row>
    <row r="8" spans="1:10" ht="190.15" customHeight="1">
      <c r="A8" s="3" t="s">
        <v>27</v>
      </c>
      <c r="B8" s="3" t="s">
        <v>31</v>
      </c>
      <c r="C8" s="6" t="s">
        <v>33</v>
      </c>
      <c r="D8" s="2" t="s">
        <v>47</v>
      </c>
      <c r="E8" s="17"/>
      <c r="F8" s="18">
        <v>0</v>
      </c>
      <c r="G8" s="3">
        <v>1</v>
      </c>
      <c r="H8" s="4">
        <f t="shared" si="0"/>
        <v>0</v>
      </c>
      <c r="I8" s="5">
        <f t="shared" si="1"/>
        <v>0</v>
      </c>
      <c r="J8" s="4">
        <f t="shared" si="2"/>
        <v>0</v>
      </c>
    </row>
    <row r="9" spans="1:10" ht="186" customHeight="1">
      <c r="A9" s="3" t="s">
        <v>28</v>
      </c>
      <c r="B9" s="3" t="s">
        <v>31</v>
      </c>
      <c r="C9" s="6" t="s">
        <v>34</v>
      </c>
      <c r="D9" s="2" t="s">
        <v>48</v>
      </c>
      <c r="E9" s="17"/>
      <c r="F9" s="18">
        <v>0</v>
      </c>
      <c r="G9" s="3">
        <v>1</v>
      </c>
      <c r="H9" s="4">
        <f t="shared" si="0"/>
        <v>0</v>
      </c>
      <c r="I9" s="5">
        <f t="shared" si="1"/>
        <v>0</v>
      </c>
      <c r="J9" s="4">
        <f t="shared" si="2"/>
        <v>0</v>
      </c>
    </row>
    <row r="10" spans="1:10" ht="70.15" customHeight="1">
      <c r="A10" s="3" t="s">
        <v>29</v>
      </c>
      <c r="B10" s="3" t="s">
        <v>31</v>
      </c>
      <c r="C10" s="6" t="s">
        <v>35</v>
      </c>
      <c r="D10" s="2" t="s">
        <v>49</v>
      </c>
      <c r="E10" s="17"/>
      <c r="F10" s="18">
        <v>0</v>
      </c>
      <c r="G10" s="3">
        <v>1</v>
      </c>
      <c r="H10" s="4">
        <f t="shared" si="0"/>
        <v>0</v>
      </c>
      <c r="I10" s="5">
        <f t="shared" si="1"/>
        <v>0</v>
      </c>
      <c r="J10" s="4">
        <f t="shared" si="2"/>
        <v>0</v>
      </c>
    </row>
    <row r="11" spans="1:10" ht="89.25" customHeight="1" thickBot="1">
      <c r="A11" s="3" t="s">
        <v>30</v>
      </c>
      <c r="B11" s="3" t="s">
        <v>31</v>
      </c>
      <c r="C11" s="6" t="s">
        <v>36</v>
      </c>
      <c r="D11" s="2" t="s">
        <v>50</v>
      </c>
      <c r="E11" s="17"/>
      <c r="F11" s="19">
        <v>0</v>
      </c>
      <c r="G11" s="9">
        <v>3</v>
      </c>
      <c r="H11" s="8">
        <f t="shared" si="0"/>
        <v>0</v>
      </c>
      <c r="I11" s="10">
        <f t="shared" si="1"/>
        <v>0</v>
      </c>
      <c r="J11" s="8">
        <f t="shared" si="2"/>
        <v>0</v>
      </c>
    </row>
    <row r="12" spans="6:10" ht="29.65" customHeight="1" thickBot="1">
      <c r="F12" s="11"/>
      <c r="G12" s="12"/>
      <c r="H12" s="13">
        <f>SUM(H4:H11)</f>
        <v>0</v>
      </c>
      <c r="I12" s="13">
        <f>SUM(I4:I11)</f>
        <v>0</v>
      </c>
      <c r="J12" s="14">
        <f>SUM(J4:J11)</f>
        <v>0</v>
      </c>
    </row>
    <row r="13" spans="1:10" ht="63.65" customHeight="1">
      <c r="A13" s="24" t="s">
        <v>40</v>
      </c>
      <c r="B13" s="24"/>
      <c r="C13" s="24"/>
      <c r="D13" s="24"/>
      <c r="E13" s="24"/>
      <c r="F13" s="24"/>
      <c r="G13" s="24"/>
      <c r="H13" s="24"/>
      <c r="I13" s="24"/>
      <c r="J13" s="24"/>
    </row>
  </sheetData>
  <mergeCells count="1">
    <mergeCell ref="A13:J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84E91-EEC1-4966-8EF8-1E00FAFB5B7B}">
  <ds:schemaRefs>
    <ds:schemaRef ds:uri="fd43e9a8-26a7-4f14-8299-faca8954f848"/>
    <ds:schemaRef ds:uri="http://purl.org/dc/dcmitype/"/>
    <ds:schemaRef ds:uri="http://www.w3.org/XML/1998/namespace"/>
    <ds:schemaRef ds:uri="75c601e6-9772-4780-a0a4-e3bdc3d14196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3B782C-B8BC-4A86-A74B-936A71A65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Alena Lysoňková</cp:lastModifiedBy>
  <dcterms:created xsi:type="dcterms:W3CDTF">2022-07-27T08:48:34Z</dcterms:created>
  <dcterms:modified xsi:type="dcterms:W3CDTF">2023-01-31T13:06:09Z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