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456" firstSheet="1" activeTab="1"/>
  </bookViews>
  <sheets>
    <sheet name="Úvod" sheetId="12" r:id="rId1"/>
    <sheet name="List1" sheetId="1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<sst xmlns="http://schemas.openxmlformats.org/spreadsheetml/2006/main" count="66" uniqueCount="52">
  <si>
    <t xml:space="preserve">Vážení, dovolujeme si požádat vás tímto o doplnění specifikací u vybavení, které budeme pořizovat v rámci projektu Národního plánu obnovy na Slezské univerzitě. Vybavení je rozděleno do několika okruhů (listů). Součásti jsou k okruhům přiřazeny dle požadavků v rámci projektu. Pro lepší orientaci následuje přehled: </t>
  </si>
  <si>
    <t>AV vybavení distanční</t>
  </si>
  <si>
    <t>OPF</t>
  </si>
  <si>
    <t>FÚ</t>
  </si>
  <si>
    <t>AV multimediální techniky</t>
  </si>
  <si>
    <t>IT technika</t>
  </si>
  <si>
    <t>FPF</t>
  </si>
  <si>
    <t>MÚ</t>
  </si>
  <si>
    <t xml:space="preserve"> </t>
  </si>
  <si>
    <t>Servery</t>
  </si>
  <si>
    <t>REK</t>
  </si>
  <si>
    <t>Nábytek</t>
  </si>
  <si>
    <t>Přenosový vůz</t>
  </si>
  <si>
    <t xml:space="preserve">Ke každé oblasti je přiřazen list s daty, která vycházejí z projektu. Najdete zde např. popis rozpočtových položek, jejich alokaci nebo předpokládanou osobu pro stanovení specifikace. </t>
  </si>
  <si>
    <t>Číslo</t>
  </si>
  <si>
    <t>Specifikace vybavení</t>
  </si>
  <si>
    <t>Cena v Kč bez DPH / 1 ks</t>
  </si>
  <si>
    <t>Počet ks</t>
  </si>
  <si>
    <t>Cena v Kč bez DPH celkem</t>
  </si>
  <si>
    <t>DPH</t>
  </si>
  <si>
    <t>Cena v Kč vč. DPH celkem</t>
  </si>
  <si>
    <t>Součást</t>
  </si>
  <si>
    <t>Název vybavení</t>
  </si>
  <si>
    <t>1.</t>
  </si>
  <si>
    <t>2.</t>
  </si>
  <si>
    <t>3.</t>
  </si>
  <si>
    <t>4.</t>
  </si>
  <si>
    <t>5.</t>
  </si>
  <si>
    <t>6.</t>
  </si>
  <si>
    <t>7.</t>
  </si>
  <si>
    <t>8.</t>
  </si>
  <si>
    <t>REK-CIT</t>
  </si>
  <si>
    <t>Server pro správu uživatelských účtů</t>
  </si>
  <si>
    <t>Disky pro server pro správu uživatelských účtů</t>
  </si>
  <si>
    <t>Digitální IP KVM přepínač - 32 portů</t>
  </si>
  <si>
    <t>Digitální IP KVM přepínač - 16 portů</t>
  </si>
  <si>
    <t>Výsuvná racková KVM konzole</t>
  </si>
  <si>
    <t>Jednotka PDU</t>
  </si>
  <si>
    <t>Server - virtualizační cluster I.</t>
  </si>
  <si>
    <t>Server - virtualizační cluster II.</t>
  </si>
  <si>
    <t>Model nebo modelová řada nabízeného vybavení včetně odkazu na webové stránky výrobce s uvedeným nabízeným vybavením (vyplní účastník)</t>
  </si>
  <si>
    <t xml:space="preserve">Datové úložiště (NAS), provedení k montáži do racku, výška 2U, alespoň 8 3.5“ pozic, 4 pozice osazené 18TB 3.5“ disky s CMR zápisem, minimálně 4 jádrové CPU, 8GB DDR4 ECC RAM s možností rozšíření na 64GB, duální 10GbE rozhranní se SFP+ porty, 2 hotswap zdroje včetně napájecích kabelů s C14 koncovkou, rail kit pro montáž do racku, 3 roky záruka*
</t>
  </si>
  <si>
    <t>ZeroU PDU (umístění v racku na výšku), 230V, 32A, vstup zásuvka IEC 60309 32A 2P+E (alespoň 3m dlouhý kabel), 21 c13 zásuvek, 3 c19 zásuvky, nezávislé spínání každé zásuvky, měření vstupního proudu a zátěže (výstupních alespoň na úrovni několika skupin zásuvek), webový management, podpora SNMP, včetně 8x 1.5m c13-c14 kabelů*</t>
  </si>
  <si>
    <t>Výsuvná racková KVM konzole, výška 1U, VGA vstup z dodávaného KVM přepínače, 2 USB pass-through porty, bez integrovaného KVM přepínače. Rozměr displaye &gt;18“, nativní rozlišení alespoň 1366x768px.*</t>
  </si>
  <si>
    <t>Digitální IP KVM přepínač s 16 porty (podpora VGA, DVI, HDMI, DP, USB, PS/2 a sériového rozhranní) a přístupem pomocí lokální VGA konzole a až dvěma souběžnými vzdálenými přístupy přes IP. Vestavěný webový management s podporou html5 konzole (bez nutnosti instalovat doplněk prohlížeče a/nebo java runtime), podpora ssh protokolu pro komunikaci se sériovými zařízeními, připojení převodníků přes standardní Cat5e nebo Cat6 kabeláž, autentizace přístupu pomocí LDAP protokolu, duální napájení a 1Gbps konektivita. Součástí dodávky bude i 8 převodníků vga/usb, 4 převodníky hdmi/usb a 4 sériové převodníky. V rámci stávajícího KVM přepínače provozujeme tyto počty a typy převodníků: 6x DSRIQ-USB. Pokud by dodávané řešení bylo kompatibilní s těmito převodníky, je možné dodat pouze chybějící převodníky.*</t>
  </si>
  <si>
    <t>Digitální IP KVM přepínač s 32 porty (podpora VGA, DVI, HDMI, DP, USB, PS/2 a sériového rozhranní) a přístupem pomocí lokální VGA konzole a až dvěma souběžnými vzdálenými přístupy přes IP. Vestavěný webový management s podporou html5 konzole (bez nutnosti instalovat doplněk prohlížeče a/nebo java runtime), podpora ssh protokolu pro komunikaci se sériovými zařízeními, připojení převodníků přes standardní Cat5e nebo Cat6 kabeláž, autentizace přístupu pomocí LDAP protokolu, duální napájení a 1Gbps konektivita. Součástí dodávky bude i 20 převodníků vga/usb, 2 převodníky vga/ps/2 a 4 sériové převodníky. V rámci stávajícího KVM přepínače provozujeme tyto počty a typy převodníků: 16x DSRIQ-USB, 2x DSRIQ-PS2. Pokud by dodávané řešení bylo kompatibilní s těmito převodníky, je možné dodat pouze chybějící převodníky.*</t>
  </si>
  <si>
    <t>*V případě, že se v zadávacích podmínkách vyskytnou požadavky nebo odkazy na obchodní názvy některých výrobků nebo dodávek, nebo jména a příjmení či názvy obchodních firem, specifická označení zboží a služeb, které platí pro určitou osobu, popřípadě její organizační složku, za příznačné, patenty, ochranné známky nebo označení původu, umožňuje zadavatel pro plnění veřejné zakázky použití i jiných, kvalitativně a technicky srovnatelných řešení.
Minimální technické požadavky na vlastnosti předmětu veřejné zakázky - povolená tolerance exaktních číselných hodnot, které nejsou dány rozpětím min. - max., je +/- 5 % (pokud není uvedeno jinak) za podmínky dodržení požadovaných funkčních vlastnosti jednotlivých komponent  .</t>
  </si>
  <si>
    <t>(účastník doplní žlutě podbarvěná pole)</t>
  </si>
  <si>
    <r>
      <t xml:space="preserve">Jednosocketový server, provedení k montáži do racku s výškou 1U, osazený CPU s alespoň 16 jádry, výkon v testu PassMark CPU Mark alespoň 30000 bodů </t>
    </r>
    <r>
      <rPr>
        <b/>
        <sz val="11"/>
        <color theme="1"/>
        <rFont val="Calibri"/>
        <family val="2"/>
        <scheme val="minor"/>
      </rPr>
      <t>(splnění uvedeného parametru bude doloženo printscreenem v nabídce)</t>
    </r>
    <r>
      <rPr>
        <sz val="11"/>
        <color theme="1"/>
        <rFont val="Calibri"/>
        <family val="2"/>
        <scheme val="minor"/>
      </rPr>
      <t xml:space="preserve">, typické TDP CPU kolem 135W, 16GB registered DDR4 RAM s možností osadit dalších 48GB RAM v budoucnu bez nutnosti výměny stávajících modulů, 2x hotswap 480GB SSD disk, hw řadič s podporou alespoň RAID 0, 1 a 5., nezávislá správa a monitoring serveru samostatnou kartou s podporou kvm, správy napájení, ssh a https, 2 RJ45 porty 1GbE, dual port 25GbE SFP28 Ethernet rozhranní včetně dvou 3m SFP+ to SFP+ 10GbE twinax kabelu, 2 hotswap zdroje včetně napájecího kabelu s C14 koncovkou, rackmount kit s ramenem pro vedení kabeláže a čelní kryt, TPM 2.0 nebo vyšší, záruka 3 roky NBD On-site. Server bude vybaven licencí pro Windows Server 2022 Standard.*
</t>
    </r>
  </si>
  <si>
    <t>Příloha č. 1: Technická specifikace a soupis dodávek pro část A</t>
  </si>
  <si>
    <r>
      <t xml:space="preserve">Výkonný, dvousocketový, enterprise server, provedení k montáži do racku s výškou 1U, osazený 2x CPU, alespoň 24 jader na procesor, výkon v testu PassMark CPU Mark (Dual CPU) alespoň 92500 bodů </t>
    </r>
    <r>
      <rPr>
        <b/>
        <sz val="11"/>
        <rFont val="Calibri"/>
        <family val="2"/>
        <scheme val="minor"/>
      </rPr>
      <t>(splnění uvedeného parametru bude doloženo printscreenem v nabídce)</t>
    </r>
    <r>
      <rPr>
        <sz val="11"/>
        <rFont val="Calibri"/>
        <family val="2"/>
        <scheme val="minor"/>
      </rPr>
      <t>, podpora virtualizace, typické TDP jednoho CPU kolem 240W, 512GB registered DDR4 RAM s možností osadit dalších 512GB RAM v budoucnu bez nutnosti výměny stávajících modulů, interní duální 240GB SSD disk v RAID1 (řešený např. jako BOSS karta s M.2 moduly) pro boot OS, bez dalších interních disků a řadiče, nezávislá správa a monitoring serveru s podporou kvm, správy napájení, ssh a https na dedikovaném RJ 45 portu, 2 RJ45 porty 1GbE, dual port 25GbE SFP28 Ethernet rozhranní včetně 25GbE SR transceiverů a 3m LC/LC OM4 optických patchcordů, dual port 32Gb FibreChannel adaptér (zpětně kompatibilní s 16Gb a 8Gb) osazený 32Gb moduly, plně redundantní hotswap zdroje včetně napájecích kabelů s C14 koncovkou, rackmount kit s ramenem pro vedení kabeláže a čelní kryt, TPM 2.0 nebo vyšší, záruka 3 roky NBD On-site. Každý server bude vybaven licencí pro Red Hat Virtualization (podle počtu socketů dodávaného serveru) s maintenance 3 roky.*</t>
    </r>
  </si>
  <si>
    <r>
      <t xml:space="preserve">Výkonný, dvousocketový, enterprise server, provedení k montáži do racku s výškou 1U, osazený 2x CPU, alespoň 24 jader na procesor, výkon v testu PassMark CPU Mark (Dual CPU) alespoň 92500 bodů </t>
    </r>
    <r>
      <rPr>
        <b/>
        <sz val="11"/>
        <rFont val="Calibri"/>
        <family val="2"/>
        <scheme val="minor"/>
      </rPr>
      <t>(splnění uvedeného parametru bude doloženo printscreenem v nabídce)</t>
    </r>
    <r>
      <rPr>
        <sz val="11"/>
        <rFont val="Calibri"/>
        <family val="2"/>
        <scheme val="minor"/>
      </rPr>
      <t>, podpora virtualizace, typické TDP jednoho CPU kolem 240W, 512GB registered DDR4 RAM s možností osadit dalších 512GB RAM v budoucnu bez nutnosti výměny stávajících modulů, interní duální 240GB SSD disk v RAID1 (řešený např. jako BOSS karta s M.2 moduly) pro boot OS, bez dalších interních disků a řadiče, nezávislá správa a monitoring serveru s podporou kvm, správy napájení, ssh a https na dedikovaném RJ45 portu, 2 RJ45 porty 1GbE, dual port 25GbE SFP28 Ethernet rozhranní včetně 25GbE SR transceiverů a 3m LC/LC OM4 optických patchcordů, dual port 32Gb FibreChannel adaptér (zpětně kompatibilní s 16Gb a 8Gb) osazený 32Gb moduly, plně redundantní hotswap zdroje včetně napájecích kabelů s C14 koncovkou, rackmount kit s ramenem pro vedení kabeláže a čelní kryt, TPM 2.0 nebo vyšší, záruka 3 roky NBD On-site. Každý server bude vybaven licencí pro Red Hat Virtualization (podle počtu socketů dodávaného serveru) s maintenance 3 roky.*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</si>
</sst>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4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164" fontId="2" fillId="0" borderId="4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3" borderId="1" xfId="0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0" fontId="0" fillId="3" borderId="0" xfId="0" applyFill="1"/>
    <xf numFmtId="0" fontId="0" fillId="4" borderId="0" xfId="0" applyFill="1"/>
    <xf numFmtId="0" fontId="0" fillId="3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iří Sléžka" id="{DB152DA2-0A3B-4A8F-92C2-30B88DD607AA}" userId="S::sle0001@ad.slu.cz::94a983fe-eac0-46af-bd4e-b4ddb8f6d449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5"/>
  <sheetViews>
    <sheetView workbookViewId="0" topLeftCell="A1">
      <selection activeCell="F11" sqref="F11"/>
    </sheetView>
  </sheetViews>
  <sheetFormatPr defaultColWidth="9.140625" defaultRowHeight="15"/>
  <cols>
    <col min="1" max="1" width="23.7109375" style="0" customWidth="1"/>
  </cols>
  <sheetData>
    <row r="2" spans="1:10" ht="1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5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15">
      <c r="A5" s="22"/>
      <c r="B5" s="22"/>
      <c r="C5" s="22"/>
      <c r="D5" s="22"/>
      <c r="E5" s="22"/>
      <c r="F5" s="22"/>
      <c r="G5" s="22"/>
      <c r="H5" s="22"/>
      <c r="I5" s="22"/>
      <c r="J5" s="22"/>
    </row>
    <row r="7" spans="1:6" ht="15">
      <c r="A7" s="1" t="s">
        <v>1</v>
      </c>
      <c r="C7" t="s">
        <v>2</v>
      </c>
      <c r="F7" t="s">
        <v>3</v>
      </c>
    </row>
    <row r="8" spans="1:6" ht="15">
      <c r="A8" s="1" t="s">
        <v>4</v>
      </c>
      <c r="F8" t="s">
        <v>3</v>
      </c>
    </row>
    <row r="9" spans="1:6" ht="15">
      <c r="A9" s="1" t="s">
        <v>5</v>
      </c>
      <c r="B9" t="s">
        <v>6</v>
      </c>
      <c r="C9" t="s">
        <v>2</v>
      </c>
      <c r="D9" t="s">
        <v>7</v>
      </c>
      <c r="E9" t="s">
        <v>8</v>
      </c>
      <c r="F9" t="s">
        <v>3</v>
      </c>
    </row>
    <row r="10" spans="1:7" ht="15">
      <c r="A10" s="1" t="s">
        <v>9</v>
      </c>
      <c r="D10" t="s">
        <v>7</v>
      </c>
      <c r="G10" t="s">
        <v>10</v>
      </c>
    </row>
    <row r="11" spans="1:6" ht="15">
      <c r="A11" s="1" t="s">
        <v>11</v>
      </c>
      <c r="C11" t="s">
        <v>2</v>
      </c>
      <c r="F11" t="s">
        <v>3</v>
      </c>
    </row>
    <row r="12" spans="1:2" ht="15">
      <c r="A12" s="1" t="s">
        <v>12</v>
      </c>
      <c r="B12" t="s">
        <v>6</v>
      </c>
    </row>
    <row r="15" spans="1:10" ht="33" customHeight="1">
      <c r="A15" s="23" t="s">
        <v>13</v>
      </c>
      <c r="B15" s="23"/>
      <c r="C15" s="23"/>
      <c r="D15" s="23"/>
      <c r="E15" s="23"/>
      <c r="F15" s="23"/>
      <c r="G15" s="23"/>
      <c r="H15" s="23"/>
      <c r="I15" s="23"/>
      <c r="J15" s="23"/>
    </row>
  </sheetData>
  <mergeCells count="2">
    <mergeCell ref="A2:J5"/>
    <mergeCell ref="A15:J1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825D8-10C4-4A48-BFBE-5738BCF4B047}">
  <dimension ref="A1:J13"/>
  <sheetViews>
    <sheetView tabSelected="1" zoomScale="80" zoomScaleNormal="80" workbookViewId="0" topLeftCell="A7">
      <selection activeCell="C7" sqref="C7"/>
    </sheetView>
  </sheetViews>
  <sheetFormatPr defaultColWidth="9.140625" defaultRowHeight="15"/>
  <cols>
    <col min="3" max="3" width="32.7109375" style="0" customWidth="1"/>
    <col min="4" max="5" width="77.28125" style="0" customWidth="1"/>
    <col min="6" max="6" width="16.421875" style="0" customWidth="1"/>
    <col min="7" max="7" width="7.57421875" style="0" bestFit="1" customWidth="1"/>
    <col min="8" max="8" width="16.28125" style="0" customWidth="1"/>
    <col min="9" max="9" width="15.28125" style="0" customWidth="1"/>
    <col min="10" max="10" width="24.28125" style="0" customWidth="1"/>
  </cols>
  <sheetData>
    <row r="1" spans="1:5" ht="15.6">
      <c r="A1" s="16" t="s">
        <v>49</v>
      </c>
      <c r="D1" s="21"/>
      <c r="E1" s="20" t="s">
        <v>47</v>
      </c>
    </row>
    <row r="3" spans="1:10" ht="28.8">
      <c r="A3" s="15" t="s">
        <v>14</v>
      </c>
      <c r="B3" s="15" t="s">
        <v>21</v>
      </c>
      <c r="C3" s="15" t="s">
        <v>22</v>
      </c>
      <c r="D3" s="15" t="s">
        <v>15</v>
      </c>
      <c r="E3" s="15" t="s">
        <v>40</v>
      </c>
      <c r="F3" s="15" t="s">
        <v>16</v>
      </c>
      <c r="G3" s="15" t="s">
        <v>17</v>
      </c>
      <c r="H3" s="15" t="s">
        <v>18</v>
      </c>
      <c r="I3" s="15" t="s">
        <v>19</v>
      </c>
      <c r="J3" s="15" t="s">
        <v>20</v>
      </c>
    </row>
    <row r="4" spans="1:10" ht="278.25" customHeight="1">
      <c r="A4" s="3" t="s">
        <v>23</v>
      </c>
      <c r="B4" s="3" t="s">
        <v>7</v>
      </c>
      <c r="C4" s="6" t="s">
        <v>38</v>
      </c>
      <c r="D4" s="7" t="s">
        <v>50</v>
      </c>
      <c r="E4" s="17"/>
      <c r="F4" s="18">
        <v>0</v>
      </c>
      <c r="G4" s="3">
        <v>3</v>
      </c>
      <c r="H4" s="4">
        <f aca="true" t="shared" si="0" ref="H4:H11">G4*F4</f>
        <v>0</v>
      </c>
      <c r="I4" s="5">
        <f aca="true" t="shared" si="1" ref="I4:I11">0.21*H4</f>
        <v>0</v>
      </c>
      <c r="J4" s="4">
        <f aca="true" t="shared" si="2" ref="J4:J11">H4+I4</f>
        <v>0</v>
      </c>
    </row>
    <row r="5" spans="1:10" ht="211.5" customHeight="1">
      <c r="A5" s="3" t="s">
        <v>24</v>
      </c>
      <c r="B5" s="3" t="s">
        <v>7</v>
      </c>
      <c r="C5" s="6" t="s">
        <v>32</v>
      </c>
      <c r="D5" s="2" t="s">
        <v>48</v>
      </c>
      <c r="E5" s="17"/>
      <c r="F5" s="18">
        <v>0</v>
      </c>
      <c r="G5" s="3">
        <v>1</v>
      </c>
      <c r="H5" s="4">
        <f t="shared" si="0"/>
        <v>0</v>
      </c>
      <c r="I5" s="5">
        <f t="shared" si="1"/>
        <v>0</v>
      </c>
      <c r="J5" s="4">
        <f t="shared" si="2"/>
        <v>0</v>
      </c>
    </row>
    <row r="6" spans="1:10" ht="86.25" customHeight="1">
      <c r="A6" s="3" t="s">
        <v>25</v>
      </c>
      <c r="B6" s="3" t="s">
        <v>7</v>
      </c>
      <c r="C6" s="6" t="s">
        <v>33</v>
      </c>
      <c r="D6" s="2" t="s">
        <v>41</v>
      </c>
      <c r="E6" s="17"/>
      <c r="F6" s="18">
        <v>0</v>
      </c>
      <c r="G6" s="3">
        <v>1</v>
      </c>
      <c r="H6" s="4">
        <f t="shared" si="0"/>
        <v>0</v>
      </c>
      <c r="I6" s="5">
        <f t="shared" si="1"/>
        <v>0</v>
      </c>
      <c r="J6" s="4">
        <f t="shared" si="2"/>
        <v>0</v>
      </c>
    </row>
    <row r="7" spans="1:10" ht="237.45" customHeight="1">
      <c r="A7" s="3" t="s">
        <v>26</v>
      </c>
      <c r="B7" s="3" t="s">
        <v>31</v>
      </c>
      <c r="C7" s="6" t="s">
        <v>39</v>
      </c>
      <c r="D7" s="7" t="s">
        <v>51</v>
      </c>
      <c r="E7" s="17"/>
      <c r="F7" s="18">
        <v>0</v>
      </c>
      <c r="G7" s="3">
        <v>3</v>
      </c>
      <c r="H7" s="4">
        <f t="shared" si="0"/>
        <v>0</v>
      </c>
      <c r="I7" s="5">
        <f t="shared" si="1"/>
        <v>0</v>
      </c>
      <c r="J7" s="4">
        <f t="shared" si="2"/>
        <v>0</v>
      </c>
    </row>
    <row r="8" spans="1:10" ht="190.05" customHeight="1">
      <c r="A8" s="3" t="s">
        <v>27</v>
      </c>
      <c r="B8" s="3" t="s">
        <v>31</v>
      </c>
      <c r="C8" s="6" t="s">
        <v>34</v>
      </c>
      <c r="D8" s="2" t="s">
        <v>45</v>
      </c>
      <c r="E8" s="17"/>
      <c r="F8" s="18">
        <v>0</v>
      </c>
      <c r="G8" s="3">
        <v>1</v>
      </c>
      <c r="H8" s="4">
        <f t="shared" si="0"/>
        <v>0</v>
      </c>
      <c r="I8" s="5">
        <f t="shared" si="1"/>
        <v>0</v>
      </c>
      <c r="J8" s="4">
        <f t="shared" si="2"/>
        <v>0</v>
      </c>
    </row>
    <row r="9" spans="1:10" ht="175.05" customHeight="1">
      <c r="A9" s="3" t="s">
        <v>28</v>
      </c>
      <c r="B9" s="3" t="s">
        <v>31</v>
      </c>
      <c r="C9" s="6" t="s">
        <v>35</v>
      </c>
      <c r="D9" s="2" t="s">
        <v>44</v>
      </c>
      <c r="E9" s="17"/>
      <c r="F9" s="18">
        <v>0</v>
      </c>
      <c r="G9" s="3">
        <v>1</v>
      </c>
      <c r="H9" s="4">
        <f t="shared" si="0"/>
        <v>0</v>
      </c>
      <c r="I9" s="5">
        <f t="shared" si="1"/>
        <v>0</v>
      </c>
      <c r="J9" s="4">
        <f t="shared" si="2"/>
        <v>0</v>
      </c>
    </row>
    <row r="10" spans="1:10" ht="70.05" customHeight="1">
      <c r="A10" s="3" t="s">
        <v>29</v>
      </c>
      <c r="B10" s="3" t="s">
        <v>31</v>
      </c>
      <c r="C10" s="6" t="s">
        <v>36</v>
      </c>
      <c r="D10" s="2" t="s">
        <v>43</v>
      </c>
      <c r="E10" s="17"/>
      <c r="F10" s="18">
        <v>0</v>
      </c>
      <c r="G10" s="3">
        <v>1</v>
      </c>
      <c r="H10" s="4">
        <f t="shared" si="0"/>
        <v>0</v>
      </c>
      <c r="I10" s="5">
        <f t="shared" si="1"/>
        <v>0</v>
      </c>
      <c r="J10" s="4">
        <f t="shared" si="2"/>
        <v>0</v>
      </c>
    </row>
    <row r="11" spans="1:10" ht="76.05" customHeight="1" thickBot="1">
      <c r="A11" s="3" t="s">
        <v>30</v>
      </c>
      <c r="B11" s="3" t="s">
        <v>31</v>
      </c>
      <c r="C11" s="6" t="s">
        <v>37</v>
      </c>
      <c r="D11" s="2" t="s">
        <v>42</v>
      </c>
      <c r="E11" s="17"/>
      <c r="F11" s="19">
        <v>0</v>
      </c>
      <c r="G11" s="9">
        <v>3</v>
      </c>
      <c r="H11" s="8">
        <f t="shared" si="0"/>
        <v>0</v>
      </c>
      <c r="I11" s="10">
        <f t="shared" si="1"/>
        <v>0</v>
      </c>
      <c r="J11" s="8">
        <f t="shared" si="2"/>
        <v>0</v>
      </c>
    </row>
    <row r="12" spans="6:10" ht="29.55" customHeight="1" thickBot="1">
      <c r="F12" s="11"/>
      <c r="G12" s="12"/>
      <c r="H12" s="13">
        <f>SUM(H4:H11)</f>
        <v>0</v>
      </c>
      <c r="I12" s="13">
        <f>SUM(I4:I11)</f>
        <v>0</v>
      </c>
      <c r="J12" s="14">
        <f>SUM(J4:J11)</f>
        <v>0</v>
      </c>
    </row>
    <row r="13" spans="1:10" ht="63.6" customHeight="1">
      <c r="A13" s="24" t="s">
        <v>46</v>
      </c>
      <c r="B13" s="24"/>
      <c r="C13" s="24"/>
      <c r="D13" s="24"/>
      <c r="E13" s="24"/>
      <c r="F13" s="24"/>
      <c r="G13" s="24"/>
      <c r="H13" s="24"/>
      <c r="I13" s="24"/>
      <c r="J13" s="24"/>
    </row>
  </sheetData>
  <mergeCells count="1">
    <mergeCell ref="A13:J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5c601e6-9772-4780-a0a4-e3bdc3d14196">
      <Terms xmlns="http://schemas.microsoft.com/office/infopath/2007/PartnerControls"/>
    </lcf76f155ced4ddcb4097134ff3c332f>
    <TaxCatchAll xmlns="fd43e9a8-26a7-4f14-8299-faca8954f84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33658424F634419798986AA9C6288F" ma:contentTypeVersion="11" ma:contentTypeDescription="Vytvoří nový dokument" ma:contentTypeScope="" ma:versionID="fde6c2577fb8b8d373a1156eadb41a67">
  <xsd:schema xmlns:xsd="http://www.w3.org/2001/XMLSchema" xmlns:xs="http://www.w3.org/2001/XMLSchema" xmlns:p="http://schemas.microsoft.com/office/2006/metadata/properties" xmlns:ns2="75c601e6-9772-4780-a0a4-e3bdc3d14196" xmlns:ns3="fd43e9a8-26a7-4f14-8299-faca8954f848" targetNamespace="http://schemas.microsoft.com/office/2006/metadata/properties" ma:root="true" ma:fieldsID="c923047fe3b47d53319e8f15f1c0e697" ns2:_="" ns3:_="">
    <xsd:import namespace="75c601e6-9772-4780-a0a4-e3bdc3d14196"/>
    <xsd:import namespace="fd43e9a8-26a7-4f14-8299-faca8954f8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c601e6-9772-4780-a0a4-e3bdc3d141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bce56c0d-8add-4fe5-85a8-9b3e3d2b7a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3e9a8-26a7-4f14-8299-faca8954f84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6310b16-1536-4837-bb4a-86a4ebd2c150}" ma:internalName="TaxCatchAll" ma:showField="CatchAllData" ma:web="fd43e9a8-26a7-4f14-8299-faca8954f8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A84E91-EEC1-4966-8EF8-1E00FAFB5B7B}">
  <ds:schemaRefs>
    <ds:schemaRef ds:uri="http://schemas.microsoft.com/office/infopath/2007/PartnerControls"/>
    <ds:schemaRef ds:uri="fd43e9a8-26a7-4f14-8299-faca8954f848"/>
    <ds:schemaRef ds:uri="http://purl.org/dc/terms/"/>
    <ds:schemaRef ds:uri="75c601e6-9772-4780-a0a4-e3bdc3d1419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376AC60-5073-4441-95B2-DC44380AEB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3B782C-B8BC-4A86-A74B-936A71A652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c601e6-9772-4780-a0a4-e3bdc3d14196"/>
    <ds:schemaRef ds:uri="fd43e9a8-26a7-4f14-8299-faca8954f8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Libor Chlebiš</cp:lastModifiedBy>
  <dcterms:created xsi:type="dcterms:W3CDTF">2022-07-27T08:48:34Z</dcterms:created>
  <dcterms:modified xsi:type="dcterms:W3CDTF">2023-01-10T12:56:21Z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0x0101001433658424F634419798986AA9C6288F</vt:lpwstr>
  </property>
  <property fmtid="{D5CDD505-2E9C-101B-9397-08002B2CF9AE}" pid="3" name="MediaServiceImageTags">
    <vt:lpwstr/>
  </property>
</Properties>
</file>