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 defaultThemeVersion="166925"/>
  <bookViews>
    <workbookView xWindow="0" yWindow="0" windowWidth="28800" windowHeight="11625" tabRatio="808" activeTab="0"/>
  </bookViews>
  <sheets>
    <sheet name="Část_1_OPF" sheetId="8" r:id="rId1"/>
    <sheet name="Část_2_FPF" sheetId="5" r:id="rId2"/>
    <sheet name="Část_3_FÚ" sheetId="6" r:id="rId3"/>
    <sheet name="Část_4_FVP" sheetId="9" r:id="rId4"/>
    <sheet name="Část_5_SU_NPO_C" sheetId="7" r:id="rId5"/>
    <sheet name="Část_6_OP_VVV" sheetId="4" r:id="rId6"/>
  </sheets>
  <definedNames>
    <definedName name="Celkem">#REF!</definedName>
  </definedNames>
  <calcPr calcId="191028"/>
  <extLst/>
</workbook>
</file>

<file path=xl/sharedStrings.xml><?xml version="1.0" encoding="utf-8"?>
<sst xmlns="http://schemas.openxmlformats.org/spreadsheetml/2006/main" count="247" uniqueCount="87">
  <si>
    <t>Příloha č. 2 - Soupis dodávek - část 1: Dodávky IT techniky pro OPF SU (projekt NPO - část A)</t>
  </si>
  <si>
    <t>Výrobek č.</t>
  </si>
  <si>
    <t>Název položky</t>
  </si>
  <si>
    <t>Nabízený výrobek (uvést obchodní název, značku, typ)*</t>
  </si>
  <si>
    <t>Odkaz na certifikaci výrobku (ENERGY STAR, EPEAT apod.)</t>
  </si>
  <si>
    <t>Počet ks</t>
  </si>
  <si>
    <t>Cena v Kč bez DPH /1 ks</t>
  </si>
  <si>
    <t>Cena v Kč bez DPH celkem</t>
  </si>
  <si>
    <t>DPH</t>
  </si>
  <si>
    <t>Cena v Kč vč. DPH celkem</t>
  </si>
  <si>
    <t>A1-OPF  Počítačová sestava pro pracovníky</t>
  </si>
  <si>
    <t>[doplní dodavatel]</t>
  </si>
  <si>
    <t xml:space="preserve">A1-OPF  Konferenční monitory s kamerou, mikrofonem a reproduktory </t>
  </si>
  <si>
    <t>A1-OPF Sluchátka s mikrofonem s připojením USB pro PC sestavy</t>
  </si>
  <si>
    <t>nerelevatní</t>
  </si>
  <si>
    <t>Celkem:</t>
  </si>
  <si>
    <r>
      <t xml:space="preserve">* </t>
    </r>
    <r>
      <rPr>
        <sz val="12"/>
        <color rgb="FFFF0000"/>
        <rFont val="Calibri"/>
        <family val="2"/>
      </rPr>
      <t>Dodavatel uvede ve sloupci "Nabízený výrobek" požadované údaje tak, aby bylo možné posoudit, zda splňuje požadované technické parametry dle Příloha č. 1 - Technická specifikace</t>
    </r>
  </si>
  <si>
    <t>Příloha č. 2 - Soupis dodávek - část 2: Dodávky IT techniky pro FPF SU (projekt NPO - část A)</t>
  </si>
  <si>
    <t xml:space="preserve">A1-FPF Webové kamery </t>
  </si>
  <si>
    <t>A1-FPF Počítačová sestava pro podporu on-line výuky</t>
  </si>
  <si>
    <t>A1-FPF  PC monitory k počítačové sestavě výrobek č. 2</t>
  </si>
  <si>
    <t>A2-FPF  Notebooky pro školení on-line výuky</t>
  </si>
  <si>
    <t>Příloha č. 2 - Soupis dodávek - část 3: Dodávky IT techniky pro FÚ SU (projekt NPO - část A)</t>
  </si>
  <si>
    <t>Součást položky</t>
  </si>
  <si>
    <t>A1-FÚ Set pro on-line výuku I.</t>
  </si>
  <si>
    <t>Sluchátka</t>
  </si>
  <si>
    <t>Stolní mikrofon</t>
  </si>
  <si>
    <t>Notebook</t>
  </si>
  <si>
    <t>Tablet</t>
  </si>
  <si>
    <t>Obal na tablet</t>
  </si>
  <si>
    <t>Tužka na tablet</t>
  </si>
  <si>
    <t>A1-FÚ Set pro on-line výuku II.</t>
  </si>
  <si>
    <t>A1-FÚ Virtuální učebna</t>
  </si>
  <si>
    <t>Obal na notebook</t>
  </si>
  <si>
    <t>Grafický tablet</t>
  </si>
  <si>
    <t>Pero na grafický tablet</t>
  </si>
  <si>
    <t>A1-FÚ Pracovní stanice</t>
  </si>
  <si>
    <t>Monitor</t>
  </si>
  <si>
    <t>Chladič na procesor</t>
  </si>
  <si>
    <t>Klávesnice, myš</t>
  </si>
  <si>
    <t>Základní deska</t>
  </si>
  <si>
    <t>Skříň</t>
  </si>
  <si>
    <t>Zdroj</t>
  </si>
  <si>
    <t>Procesor</t>
  </si>
  <si>
    <t>RAM</t>
  </si>
  <si>
    <t>Pevný disk</t>
  </si>
  <si>
    <t>A1-FÚ Videoset</t>
  </si>
  <si>
    <t>Reproduktor</t>
  </si>
  <si>
    <t>Kamera</t>
  </si>
  <si>
    <t>Stativ</t>
  </si>
  <si>
    <t>Mikrofon - klopový</t>
  </si>
  <si>
    <t>Mikrofon</t>
  </si>
  <si>
    <t>Paměťová karta</t>
  </si>
  <si>
    <t>Příloha č. 2 - Soupis dodávek - část 4: Dodávky IT techniky pro FVP SU (projekt NPO - část A)</t>
  </si>
  <si>
    <t xml:space="preserve">1. </t>
  </si>
  <si>
    <t xml:space="preserve">A1-FVP  „Notebooky pro výuku a pracovníky 13,3“ </t>
  </si>
  <si>
    <t xml:space="preserve">2. </t>
  </si>
  <si>
    <t xml:space="preserve">A1-FVP  „Notebooky pro výuku a pracovníky 14“ </t>
  </si>
  <si>
    <t>3.</t>
  </si>
  <si>
    <t xml:space="preserve">A1-FVP  „Tablety 256 GB“ </t>
  </si>
  <si>
    <t>4.</t>
  </si>
  <si>
    <t xml:space="preserve">A1-FVP  „Tablety 64 GB“ </t>
  </si>
  <si>
    <t>Příloha č. 2 - Soupis dodávek - část 5: Dodávka IT techniky pro SU (projekt NPO - část C - studijní oddělení)</t>
  </si>
  <si>
    <t>1.</t>
  </si>
  <si>
    <t xml:space="preserve">C-MÚ Multifunkční laserová tiskárna </t>
  </si>
  <si>
    <t>2.</t>
  </si>
  <si>
    <t xml:space="preserve">C-OPF/MÚ „Notebook“ </t>
  </si>
  <si>
    <t>C-FPF/FVP Kancelářský počítač (pracovní stanice)</t>
  </si>
  <si>
    <t>C-FPF/FVP Monitor k PC</t>
  </si>
  <si>
    <t>5.</t>
  </si>
  <si>
    <t>C-FPF Kancelářský All-in-one PC</t>
  </si>
  <si>
    <t>6.</t>
  </si>
  <si>
    <t>C-FPF Paměť RAM DDR4 8GB RAM</t>
  </si>
  <si>
    <t>nerelevantní</t>
  </si>
  <si>
    <t>7.</t>
  </si>
  <si>
    <t>C/REK Notebook s větším displejem</t>
  </si>
  <si>
    <t>8.</t>
  </si>
  <si>
    <t>C-REK Stojanový dokumentový skener“</t>
  </si>
  <si>
    <t>Příloha č. 2 - Soupis dodávek - část 6: Dodávka IT techniky z nepřímých výdajů projektů OP VVV</t>
  </si>
  <si>
    <t>REK-OSP „Stolní kancelářský počítač typu pracovní stanice“</t>
  </si>
  <si>
    <t xml:space="preserve">REK-OSP „Monitor k PC“  </t>
  </si>
  <si>
    <t xml:space="preserve">REK-OSP „Notebook I.“  </t>
  </si>
  <si>
    <t xml:space="preserve">REK-OSP „Notebook II.“  </t>
  </si>
  <si>
    <t xml:space="preserve">REK-EKO „Notebook I.“  </t>
  </si>
  <si>
    <t xml:space="preserve">REK-EKO „Notebook II.“  </t>
  </si>
  <si>
    <t>REK-EKO „Malá dokovací stanice pro notebook II.“</t>
  </si>
  <si>
    <t xml:space="preserve">REK-EKOK „Laserový projektor“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</si>
</sst>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1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A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/>
    </border>
    <border>
      <left style="medium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4">
    <xf numFmtId="0" fontId="0" fillId="0" borderId="0" xfId="0"/>
    <xf numFmtId="0" fontId="3" fillId="0" borderId="1" xfId="20" applyFont="1" applyBorder="1" applyAlignment="1">
      <alignment horizontal="left" vertical="center" wrapText="1"/>
      <protection/>
    </xf>
    <xf numFmtId="0" fontId="8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4" borderId="1" xfId="20" applyFont="1" applyFill="1" applyBorder="1" applyAlignment="1">
      <alignment horizontal="left" vertical="center" wrapText="1"/>
      <protection/>
    </xf>
    <xf numFmtId="0" fontId="7" fillId="4" borderId="1" xfId="20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0" borderId="0" xfId="0" applyFont="1" applyAlignment="1">
      <alignment wrapText="1"/>
    </xf>
    <xf numFmtId="0" fontId="10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9" fillId="5" borderId="1" xfId="20" applyFont="1" applyFill="1" applyBorder="1" applyAlignment="1">
      <alignment horizontal="center"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0" fontId="6" fillId="6" borderId="7" xfId="20" applyFont="1" applyFill="1" applyBorder="1" applyAlignment="1">
      <alignment horizontal="center" vertical="center" wrapText="1"/>
      <protection/>
    </xf>
    <xf numFmtId="0" fontId="6" fillId="6" borderId="1" xfId="20" applyFont="1" applyFill="1" applyBorder="1" applyAlignment="1">
      <alignment horizontal="center" vertical="center" wrapText="1"/>
      <protection/>
    </xf>
    <xf numFmtId="0" fontId="6" fillId="6" borderId="12" xfId="20" applyFont="1" applyFill="1" applyBorder="1" applyAlignment="1">
      <alignment horizontal="center" vertical="center" wrapText="1"/>
      <protection/>
    </xf>
    <xf numFmtId="0" fontId="9" fillId="6" borderId="8" xfId="0" applyFont="1" applyFill="1" applyBorder="1" applyAlignment="1">
      <alignment horizontal="center" vertical="center" wrapText="1"/>
    </xf>
    <xf numFmtId="4" fontId="3" fillId="6" borderId="1" xfId="21" applyNumberFormat="1" applyFont="1" applyFill="1" applyBorder="1" applyAlignment="1">
      <alignment horizontal="center" vertical="center"/>
    </xf>
    <xf numFmtId="4" fontId="3" fillId="6" borderId="7" xfId="21" applyNumberFormat="1" applyFont="1" applyFill="1" applyBorder="1" applyAlignment="1">
      <alignment horizontal="center" vertical="center"/>
    </xf>
    <xf numFmtId="4" fontId="3" fillId="6" borderId="8" xfId="21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0" fontId="3" fillId="4" borderId="7" xfId="20" applyFont="1" applyFill="1" applyBorder="1" applyAlignment="1">
      <alignment horizontal="left" vertical="center" wrapText="1"/>
      <protection/>
    </xf>
    <xf numFmtId="0" fontId="6" fillId="5" borderId="7" xfId="20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11" fillId="0" borderId="0" xfId="0" applyFont="1"/>
    <xf numFmtId="1" fontId="3" fillId="0" borderId="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7" fillId="0" borderId="1" xfId="0" applyFont="1" applyBorder="1"/>
    <xf numFmtId="0" fontId="7" fillId="4" borderId="7" xfId="20" applyFont="1" applyFill="1" applyBorder="1" applyAlignment="1">
      <alignment vertical="center" wrapText="1"/>
      <protection/>
    </xf>
    <xf numFmtId="4" fontId="3" fillId="6" borderId="7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7" fillId="4" borderId="18" xfId="20" applyFont="1" applyFill="1" applyBorder="1" applyAlignment="1">
      <alignment vertical="center" wrapText="1"/>
      <protection/>
    </xf>
    <xf numFmtId="0" fontId="9" fillId="5" borderId="18" xfId="20" applyFont="1" applyFill="1" applyBorder="1" applyAlignment="1">
      <alignment horizontal="center" vertical="center" wrapText="1"/>
      <protection/>
    </xf>
    <xf numFmtId="0" fontId="6" fillId="5" borderId="19" xfId="20" applyFont="1" applyFill="1" applyBorder="1" applyAlignment="1">
      <alignment horizontal="center" vertical="center" wrapText="1"/>
      <protection/>
    </xf>
    <xf numFmtId="1" fontId="3" fillId="0" borderId="19" xfId="0" applyNumberFormat="1" applyFont="1" applyBorder="1" applyAlignment="1">
      <alignment horizontal="center" vertical="center"/>
    </xf>
    <xf numFmtId="4" fontId="3" fillId="6" borderId="18" xfId="21" applyNumberFormat="1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6" borderId="18" xfId="0" applyNumberFormat="1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7" fillId="4" borderId="21" xfId="20" applyFont="1" applyFill="1" applyBorder="1" applyAlignment="1">
      <alignment vertical="center" wrapText="1"/>
      <protection/>
    </xf>
    <xf numFmtId="0" fontId="6" fillId="5" borderId="21" xfId="20" applyFont="1" applyFill="1" applyBorder="1" applyAlignment="1">
      <alignment horizontal="center" vertical="center" wrapText="1"/>
      <protection/>
    </xf>
    <xf numFmtId="1" fontId="3" fillId="0" borderId="21" xfId="0" applyNumberFormat="1" applyFont="1" applyBorder="1" applyAlignment="1">
      <alignment horizontal="center" vertical="center"/>
    </xf>
    <xf numFmtId="4" fontId="3" fillId="6" borderId="21" xfId="21" applyNumberFormat="1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6" borderId="21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6" fillId="5" borderId="18" xfId="20" applyFont="1" applyFill="1" applyBorder="1" applyAlignment="1">
      <alignment horizontal="center" vertical="center" wrapText="1"/>
      <protection/>
    </xf>
    <xf numFmtId="0" fontId="6" fillId="6" borderId="18" xfId="20" applyFont="1" applyFill="1" applyBorder="1" applyAlignment="1">
      <alignment horizontal="center" vertical="center" wrapText="1"/>
      <protection/>
    </xf>
    <xf numFmtId="1" fontId="3" fillId="0" borderId="18" xfId="0" applyNumberFormat="1" applyFont="1" applyBorder="1" applyAlignment="1">
      <alignment horizontal="center" vertical="center"/>
    </xf>
    <xf numFmtId="0" fontId="9" fillId="5" borderId="21" xfId="20" applyFont="1" applyFill="1" applyBorder="1" applyAlignment="1">
      <alignment horizontal="center" vertical="center" wrapText="1"/>
      <protection/>
    </xf>
    <xf numFmtId="0" fontId="6" fillId="6" borderId="23" xfId="20" applyFont="1" applyFill="1" applyBorder="1" applyAlignment="1">
      <alignment horizontal="center" vertical="center" wrapText="1"/>
      <protection/>
    </xf>
    <xf numFmtId="0" fontId="7" fillId="0" borderId="21" xfId="0" applyFont="1" applyBorder="1"/>
    <xf numFmtId="0" fontId="7" fillId="0" borderId="18" xfId="0" applyFont="1" applyBorder="1"/>
    <xf numFmtId="0" fontId="4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4" borderId="23" xfId="20" applyFont="1" applyFill="1" applyBorder="1" applyAlignment="1">
      <alignment horizontal="center" vertical="center" wrapText="1"/>
      <protection/>
    </xf>
    <xf numFmtId="0" fontId="3" fillId="4" borderId="27" xfId="20" applyFont="1" applyFill="1" applyBorder="1" applyAlignment="1">
      <alignment horizontal="center" vertical="center" wrapText="1"/>
      <protection/>
    </xf>
    <xf numFmtId="0" fontId="3" fillId="4" borderId="19" xfId="20" applyFont="1" applyFill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/>
    </xf>
    <xf numFmtId="0" fontId="3" fillId="4" borderId="12" xfId="20" applyFont="1" applyFill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" xfId="21"/>
    <cellStyle name="Normální 2" xfId="22"/>
    <cellStyle name="Normální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vla Vítková" id="{38B9E448-9032-45F6-B394-CCF15F560D83}" userId="S::vit0061@ad.slu.cz::a2db030b-7100-4b63-b63b-d22f8123e76f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2-11-30T07:05:12.50" personId="{38B9E448-9032-45F6-B394-CCF15F560D83}" id="{5187563C-32C9-43C8-8D0A-14795A49FA84}">
    <text xml:space="preserve">tady budeme požadovat? </text>
  </threadedComment>
  <threadedComment ref="D12" dT="2022-11-30T07:02:52.06" personId="{38B9E448-9032-45F6-B394-CCF15F560D83}" id="{E780349C-BA4F-4F89-9335-CB9B83980AD1}">
    <text>i pro projektory je ENERGY STAR a EPEAT? Našla jsem jen z r. 2020, kdy pro projektory energy star nebyly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438F-BD83-47A5-8F85-96FE967ABBAE}">
  <dimension ref="A1:I10"/>
  <sheetViews>
    <sheetView tabSelected="1" workbookViewId="0" topLeftCell="A1">
      <selection activeCell="G8" sqref="G8"/>
    </sheetView>
  </sheetViews>
  <sheetFormatPr defaultColWidth="8.7109375" defaultRowHeight="15"/>
  <cols>
    <col min="1" max="1" width="9.28125" style="3" customWidth="1"/>
    <col min="2" max="2" width="34.57421875" style="3" customWidth="1"/>
    <col min="3" max="4" width="41.8515625" style="3" customWidth="1"/>
    <col min="5" max="9" width="13.00390625" style="3" customWidth="1"/>
    <col min="10" max="16384" width="8.7109375" style="3" customWidth="1"/>
  </cols>
  <sheetData>
    <row r="1" spans="1:8" ht="15.75">
      <c r="A1" s="38" t="s">
        <v>0</v>
      </c>
      <c r="F1" s="4"/>
      <c r="G1" s="5"/>
      <c r="H1" s="4"/>
    </row>
    <row r="2" spans="1:8" ht="22.15" customHeight="1">
      <c r="A2" s="2"/>
      <c r="B2" s="17"/>
      <c r="F2" s="4"/>
      <c r="G2" s="5"/>
      <c r="H2" s="4"/>
    </row>
    <row r="3" ht="15.75" thickBot="1"/>
    <row r="4" spans="1:9" ht="30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9" t="s">
        <v>7</v>
      </c>
      <c r="H4" s="9" t="s">
        <v>8</v>
      </c>
      <c r="I4" s="10" t="s">
        <v>9</v>
      </c>
    </row>
    <row r="5" spans="1:9" ht="30" customHeight="1">
      <c r="A5" s="11">
        <v>1</v>
      </c>
      <c r="B5" s="13" t="s">
        <v>10</v>
      </c>
      <c r="C5" s="25" t="s">
        <v>11</v>
      </c>
      <c r="D5" s="25"/>
      <c r="E5" s="39">
        <v>16</v>
      </c>
      <c r="F5" s="31">
        <v>0</v>
      </c>
      <c r="G5" s="18">
        <f aca="true" t="shared" si="0" ref="G5:G7">F5*E5</f>
        <v>0</v>
      </c>
      <c r="H5" s="34">
        <f aca="true" t="shared" si="1" ref="H5:H7">G5*0.21</f>
        <v>0</v>
      </c>
      <c r="I5" s="19">
        <f aca="true" t="shared" si="2" ref="I5:I7">G5+H5</f>
        <v>0</v>
      </c>
    </row>
    <row r="6" spans="1:9" ht="30" customHeight="1">
      <c r="A6" s="11">
        <v>2</v>
      </c>
      <c r="B6" s="12" t="s">
        <v>12</v>
      </c>
      <c r="C6" s="26" t="s">
        <v>11</v>
      </c>
      <c r="D6" s="26"/>
      <c r="E6" s="39">
        <v>16</v>
      </c>
      <c r="F6" s="31">
        <v>0</v>
      </c>
      <c r="G6" s="18">
        <f t="shared" si="0"/>
        <v>0</v>
      </c>
      <c r="H6" s="34">
        <f t="shared" si="1"/>
        <v>0</v>
      </c>
      <c r="I6" s="19">
        <f t="shared" si="2"/>
        <v>0</v>
      </c>
    </row>
    <row r="7" spans="1:9" ht="30" customHeight="1" thickBot="1">
      <c r="A7" s="11">
        <v>3</v>
      </c>
      <c r="B7" s="35" t="s">
        <v>13</v>
      </c>
      <c r="C7" s="25" t="s">
        <v>11</v>
      </c>
      <c r="D7" s="36" t="s">
        <v>14</v>
      </c>
      <c r="E7" s="40">
        <v>16</v>
      </c>
      <c r="F7" s="31">
        <v>0</v>
      </c>
      <c r="G7" s="18">
        <f t="shared" si="0"/>
        <v>0</v>
      </c>
      <c r="H7" s="34">
        <f t="shared" si="1"/>
        <v>0</v>
      </c>
      <c r="I7" s="19">
        <f t="shared" si="2"/>
        <v>0</v>
      </c>
    </row>
    <row r="8" spans="1:9" ht="30" customHeight="1" thickBot="1">
      <c r="A8" s="5"/>
      <c r="B8" s="14"/>
      <c r="C8" s="15"/>
      <c r="D8" s="15"/>
      <c r="E8" s="4"/>
      <c r="F8" s="22" t="s">
        <v>15</v>
      </c>
      <c r="G8" s="23">
        <f>SUM(G5:G7)</f>
        <v>0</v>
      </c>
      <c r="H8" s="23">
        <f>SUM(H5:H7)</f>
        <v>0</v>
      </c>
      <c r="I8" s="24">
        <f>SUM(I5:I7)</f>
        <v>0</v>
      </c>
    </row>
    <row r="9" spans="1:9" ht="18.75">
      <c r="A9" s="72"/>
      <c r="B9" s="72"/>
      <c r="I9" s="16"/>
    </row>
    <row r="10" ht="22.15" customHeight="1">
      <c r="A10" s="42" t="s">
        <v>16</v>
      </c>
    </row>
  </sheetData>
  <mergeCells count="1">
    <mergeCell ref="A9:B9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A4D5-D4D7-43DF-B090-8F18C036C21F}">
  <dimension ref="A1:I11"/>
  <sheetViews>
    <sheetView workbookViewId="0" topLeftCell="B1">
      <selection activeCell="G9" sqref="G9"/>
    </sheetView>
  </sheetViews>
  <sheetFormatPr defaultColWidth="8.7109375" defaultRowHeight="15"/>
  <cols>
    <col min="1" max="1" width="9.28125" style="3" customWidth="1"/>
    <col min="2" max="2" width="34.57421875" style="3" customWidth="1"/>
    <col min="3" max="4" width="41.8515625" style="3" customWidth="1"/>
    <col min="5" max="9" width="13.00390625" style="3" customWidth="1"/>
    <col min="10" max="16384" width="8.7109375" style="3" customWidth="1"/>
  </cols>
  <sheetData>
    <row r="1" spans="1:8" ht="15.75">
      <c r="A1" s="38" t="s">
        <v>17</v>
      </c>
      <c r="F1" s="4"/>
      <c r="G1" s="5"/>
      <c r="H1" s="4"/>
    </row>
    <row r="2" spans="1:8" ht="22.15" customHeight="1">
      <c r="A2" s="2"/>
      <c r="B2" s="17"/>
      <c r="F2" s="4"/>
      <c r="G2" s="5"/>
      <c r="H2" s="4"/>
    </row>
    <row r="3" ht="15.75" thickBot="1"/>
    <row r="4" spans="1:9" ht="30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9" t="s">
        <v>7</v>
      </c>
      <c r="H4" s="9" t="s">
        <v>8</v>
      </c>
      <c r="I4" s="10" t="s">
        <v>9</v>
      </c>
    </row>
    <row r="5" spans="1:9" ht="30" customHeight="1">
      <c r="A5" s="11">
        <v>1</v>
      </c>
      <c r="B5" s="35" t="s">
        <v>18</v>
      </c>
      <c r="C5" s="26" t="s">
        <v>11</v>
      </c>
      <c r="D5" s="36" t="s">
        <v>14</v>
      </c>
      <c r="E5" s="40">
        <v>9</v>
      </c>
      <c r="F5" s="31">
        <v>0</v>
      </c>
      <c r="G5" s="20">
        <f>E5*F5</f>
        <v>0</v>
      </c>
      <c r="H5" s="34">
        <f>G5*0.21</f>
        <v>0</v>
      </c>
      <c r="I5" s="19">
        <f>G5+H5</f>
        <v>0</v>
      </c>
    </row>
    <row r="6" spans="1:9" ht="30" customHeight="1">
      <c r="A6" s="11">
        <v>2</v>
      </c>
      <c r="B6" s="35" t="s">
        <v>19</v>
      </c>
      <c r="C6" s="25" t="s">
        <v>11</v>
      </c>
      <c r="D6" s="36"/>
      <c r="E6" s="40">
        <v>5</v>
      </c>
      <c r="F6" s="31">
        <v>0</v>
      </c>
      <c r="G6" s="20">
        <f aca="true" t="shared" si="0" ref="G6:G8">E6*F6</f>
        <v>0</v>
      </c>
      <c r="H6" s="34">
        <f aca="true" t="shared" si="1" ref="H6:H8">G6*0.21</f>
        <v>0</v>
      </c>
      <c r="I6" s="19">
        <f aca="true" t="shared" si="2" ref="I6:I8">G6+H6</f>
        <v>0</v>
      </c>
    </row>
    <row r="7" spans="1:9" ht="30" customHeight="1">
      <c r="A7" s="11">
        <v>3</v>
      </c>
      <c r="B7" s="35" t="s">
        <v>20</v>
      </c>
      <c r="C7" s="26" t="s">
        <v>11</v>
      </c>
      <c r="D7" s="36"/>
      <c r="E7" s="40">
        <v>5</v>
      </c>
      <c r="F7" s="31">
        <v>0</v>
      </c>
      <c r="G7" s="20">
        <f t="shared" si="0"/>
        <v>0</v>
      </c>
      <c r="H7" s="34">
        <f t="shared" si="1"/>
        <v>0</v>
      </c>
      <c r="I7" s="19">
        <f t="shared" si="2"/>
        <v>0</v>
      </c>
    </row>
    <row r="8" spans="1:9" ht="30" customHeight="1" thickBot="1">
      <c r="A8" s="11">
        <v>4</v>
      </c>
      <c r="B8" s="35" t="s">
        <v>21</v>
      </c>
      <c r="C8" s="25" t="s">
        <v>11</v>
      </c>
      <c r="D8" s="36"/>
      <c r="E8" s="40">
        <v>3</v>
      </c>
      <c r="F8" s="31">
        <v>0</v>
      </c>
      <c r="G8" s="20">
        <f t="shared" si="0"/>
        <v>0</v>
      </c>
      <c r="H8" s="34">
        <f t="shared" si="1"/>
        <v>0</v>
      </c>
      <c r="I8" s="19">
        <f t="shared" si="2"/>
        <v>0</v>
      </c>
    </row>
    <row r="9" spans="1:9" ht="30" customHeight="1" thickBot="1">
      <c r="A9" s="5"/>
      <c r="B9" s="14"/>
      <c r="C9" s="15"/>
      <c r="D9" s="15"/>
      <c r="E9" s="4"/>
      <c r="F9" s="22" t="s">
        <v>15</v>
      </c>
      <c r="G9" s="23">
        <f>SUM(G5:G8)</f>
        <v>0</v>
      </c>
      <c r="H9" s="23">
        <f>SUM(H5:H8)</f>
        <v>0</v>
      </c>
      <c r="I9" s="24">
        <f>SUM(I5:I8)</f>
        <v>0</v>
      </c>
    </row>
    <row r="10" spans="1:9" ht="18.75">
      <c r="A10" s="72"/>
      <c r="B10" s="72"/>
      <c r="I10" s="16"/>
    </row>
    <row r="11" ht="22.15" customHeight="1">
      <c r="A11" s="42" t="s">
        <v>16</v>
      </c>
    </row>
  </sheetData>
  <mergeCells count="1">
    <mergeCell ref="A10:B10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7301-5B9D-4D1B-986C-C83225C9944A}">
  <dimension ref="A1:J39"/>
  <sheetViews>
    <sheetView workbookViewId="0" topLeftCell="E4">
      <selection activeCell="G5" sqref="G5"/>
    </sheetView>
  </sheetViews>
  <sheetFormatPr defaultColWidth="8.7109375" defaultRowHeight="15"/>
  <cols>
    <col min="1" max="1" width="9.28125" style="3" customWidth="1"/>
    <col min="2" max="2" width="34.57421875" style="3" customWidth="1"/>
    <col min="3" max="3" width="50.140625" style="3" customWidth="1"/>
    <col min="4" max="5" width="41.8515625" style="3" customWidth="1"/>
    <col min="6" max="10" width="13.00390625" style="3" customWidth="1"/>
    <col min="11" max="16384" width="8.7109375" style="3" customWidth="1"/>
  </cols>
  <sheetData>
    <row r="1" spans="1:9" ht="15.75">
      <c r="A1" s="38" t="s">
        <v>22</v>
      </c>
      <c r="G1" s="4"/>
      <c r="H1" s="5"/>
      <c r="I1" s="4"/>
    </row>
    <row r="2" spans="1:9" ht="22.15" customHeight="1">
      <c r="A2" s="2"/>
      <c r="B2" s="17"/>
      <c r="G2" s="4"/>
      <c r="H2" s="5"/>
      <c r="I2" s="4"/>
    </row>
    <row r="3" ht="15.75" thickBot="1"/>
    <row r="4" spans="1:10" ht="30" customHeight="1">
      <c r="A4" s="6" t="s">
        <v>1</v>
      </c>
      <c r="B4" s="7" t="s">
        <v>2</v>
      </c>
      <c r="C4" s="8" t="s">
        <v>23</v>
      </c>
      <c r="D4" s="8" t="s">
        <v>3</v>
      </c>
      <c r="E4" s="8" t="s">
        <v>4</v>
      </c>
      <c r="F4" s="9" t="s">
        <v>5</v>
      </c>
      <c r="G4" s="8" t="s">
        <v>6</v>
      </c>
      <c r="H4" s="9" t="s">
        <v>7</v>
      </c>
      <c r="I4" s="9" t="s">
        <v>8</v>
      </c>
      <c r="J4" s="10" t="s">
        <v>9</v>
      </c>
    </row>
    <row r="5" spans="1:10" ht="30" customHeight="1">
      <c r="A5" s="79">
        <v>1</v>
      </c>
      <c r="B5" s="80" t="s">
        <v>24</v>
      </c>
      <c r="C5" s="13" t="s">
        <v>25</v>
      </c>
      <c r="D5" s="26" t="s">
        <v>11</v>
      </c>
      <c r="E5" s="26" t="s">
        <v>14</v>
      </c>
      <c r="F5" s="39">
        <v>3</v>
      </c>
      <c r="G5" s="31">
        <v>0</v>
      </c>
      <c r="H5" s="20">
        <f aca="true" t="shared" si="0" ref="H5:H36">F5*G5</f>
        <v>0</v>
      </c>
      <c r="I5" s="34">
        <f>H5*0.21</f>
        <v>0</v>
      </c>
      <c r="J5" s="19">
        <f>H5+I5</f>
        <v>0</v>
      </c>
    </row>
    <row r="6" spans="1:10" ht="30" customHeight="1">
      <c r="A6" s="74"/>
      <c r="B6" s="77"/>
      <c r="C6" s="13" t="s">
        <v>26</v>
      </c>
      <c r="D6" s="25" t="s">
        <v>11</v>
      </c>
      <c r="E6" s="36" t="s">
        <v>14</v>
      </c>
      <c r="F6" s="40">
        <v>3</v>
      </c>
      <c r="G6" s="31">
        <v>0</v>
      </c>
      <c r="H6" s="20">
        <f t="shared" si="0"/>
        <v>0</v>
      </c>
      <c r="I6" s="34">
        <f aca="true" t="shared" si="1" ref="I6:I36">H6*0.21</f>
        <v>0</v>
      </c>
      <c r="J6" s="19">
        <f aca="true" t="shared" si="2" ref="J6:J36">H6+I6</f>
        <v>0</v>
      </c>
    </row>
    <row r="7" spans="1:10" ht="30" customHeight="1">
      <c r="A7" s="74"/>
      <c r="B7" s="77"/>
      <c r="C7" s="13" t="s">
        <v>27</v>
      </c>
      <c r="D7" s="26" t="s">
        <v>11</v>
      </c>
      <c r="E7" s="36"/>
      <c r="F7" s="40">
        <v>3</v>
      </c>
      <c r="G7" s="31">
        <v>0</v>
      </c>
      <c r="H7" s="20">
        <f t="shared" si="0"/>
        <v>0</v>
      </c>
      <c r="I7" s="34">
        <f t="shared" si="1"/>
        <v>0</v>
      </c>
      <c r="J7" s="19">
        <f t="shared" si="2"/>
        <v>0</v>
      </c>
    </row>
    <row r="8" spans="1:10" ht="30" customHeight="1">
      <c r="A8" s="74"/>
      <c r="B8" s="77"/>
      <c r="C8" s="13" t="s">
        <v>28</v>
      </c>
      <c r="D8" s="25" t="s">
        <v>11</v>
      </c>
      <c r="E8" s="36"/>
      <c r="F8" s="40">
        <v>3</v>
      </c>
      <c r="G8" s="31">
        <v>0</v>
      </c>
      <c r="H8" s="20">
        <f t="shared" si="0"/>
        <v>0</v>
      </c>
      <c r="I8" s="34">
        <f t="shared" si="1"/>
        <v>0</v>
      </c>
      <c r="J8" s="19">
        <f t="shared" si="2"/>
        <v>0</v>
      </c>
    </row>
    <row r="9" spans="1:10" ht="30" customHeight="1">
      <c r="A9" s="74"/>
      <c r="B9" s="77"/>
      <c r="C9" s="13" t="s">
        <v>29</v>
      </c>
      <c r="D9" s="26" t="s">
        <v>11</v>
      </c>
      <c r="E9" s="36" t="s">
        <v>14</v>
      </c>
      <c r="F9" s="40">
        <v>3</v>
      </c>
      <c r="G9" s="31">
        <v>0</v>
      </c>
      <c r="H9" s="20">
        <f t="shared" si="0"/>
        <v>0</v>
      </c>
      <c r="I9" s="34">
        <f t="shared" si="1"/>
        <v>0</v>
      </c>
      <c r="J9" s="19">
        <f t="shared" si="2"/>
        <v>0</v>
      </c>
    </row>
    <row r="10" spans="1:10" ht="30" customHeight="1" thickBot="1">
      <c r="A10" s="75"/>
      <c r="B10" s="78"/>
      <c r="C10" s="50" t="s">
        <v>30</v>
      </c>
      <c r="D10" s="51" t="s">
        <v>11</v>
      </c>
      <c r="E10" s="52" t="s">
        <v>14</v>
      </c>
      <c r="F10" s="53">
        <v>3</v>
      </c>
      <c r="G10" s="54">
        <v>0</v>
      </c>
      <c r="H10" s="55">
        <f t="shared" si="0"/>
        <v>0</v>
      </c>
      <c r="I10" s="56">
        <f t="shared" si="1"/>
        <v>0</v>
      </c>
      <c r="J10" s="57">
        <f t="shared" si="2"/>
        <v>0</v>
      </c>
    </row>
    <row r="11" spans="1:10" ht="30" customHeight="1" thickTop="1">
      <c r="A11" s="74">
        <v>2</v>
      </c>
      <c r="B11" s="77" t="s">
        <v>31</v>
      </c>
      <c r="C11" s="44" t="s">
        <v>25</v>
      </c>
      <c r="D11" s="36" t="s">
        <v>11</v>
      </c>
      <c r="E11" s="36" t="s">
        <v>14</v>
      </c>
      <c r="F11" s="40">
        <v>3</v>
      </c>
      <c r="G11" s="32">
        <v>0</v>
      </c>
      <c r="H11" s="20">
        <f t="shared" si="0"/>
        <v>0</v>
      </c>
      <c r="I11" s="45">
        <f t="shared" si="1"/>
        <v>0</v>
      </c>
      <c r="J11" s="46">
        <f t="shared" si="2"/>
        <v>0</v>
      </c>
    </row>
    <row r="12" spans="1:10" ht="30" customHeight="1">
      <c r="A12" s="74"/>
      <c r="B12" s="77"/>
      <c r="C12" s="13" t="s">
        <v>26</v>
      </c>
      <c r="D12" s="25" t="s">
        <v>11</v>
      </c>
      <c r="E12" s="36" t="s">
        <v>14</v>
      </c>
      <c r="F12" s="40">
        <v>3</v>
      </c>
      <c r="G12" s="31">
        <v>0</v>
      </c>
      <c r="H12" s="20">
        <f t="shared" si="0"/>
        <v>0</v>
      </c>
      <c r="I12" s="34">
        <f t="shared" si="1"/>
        <v>0</v>
      </c>
      <c r="J12" s="19">
        <f t="shared" si="2"/>
        <v>0</v>
      </c>
    </row>
    <row r="13" spans="1:10" ht="30" customHeight="1">
      <c r="A13" s="74"/>
      <c r="B13" s="77"/>
      <c r="C13" s="13" t="s">
        <v>27</v>
      </c>
      <c r="D13" s="26" t="s">
        <v>11</v>
      </c>
      <c r="E13" s="36"/>
      <c r="F13" s="40">
        <v>3</v>
      </c>
      <c r="G13" s="31">
        <v>0</v>
      </c>
      <c r="H13" s="20">
        <f t="shared" si="0"/>
        <v>0</v>
      </c>
      <c r="I13" s="34">
        <f t="shared" si="1"/>
        <v>0</v>
      </c>
      <c r="J13" s="19">
        <f t="shared" si="2"/>
        <v>0</v>
      </c>
    </row>
    <row r="14" spans="1:10" ht="30" customHeight="1">
      <c r="A14" s="74"/>
      <c r="B14" s="77"/>
      <c r="C14" s="13" t="s">
        <v>28</v>
      </c>
      <c r="D14" s="25" t="s">
        <v>11</v>
      </c>
      <c r="E14" s="36"/>
      <c r="F14" s="40">
        <v>3</v>
      </c>
      <c r="G14" s="31">
        <v>0</v>
      </c>
      <c r="H14" s="20">
        <f t="shared" si="0"/>
        <v>0</v>
      </c>
      <c r="I14" s="34">
        <f t="shared" si="1"/>
        <v>0</v>
      </c>
      <c r="J14" s="19">
        <f t="shared" si="2"/>
        <v>0</v>
      </c>
    </row>
    <row r="15" spans="1:10" ht="30" customHeight="1">
      <c r="A15" s="74"/>
      <c r="B15" s="77"/>
      <c r="C15" s="13" t="s">
        <v>29</v>
      </c>
      <c r="D15" s="26" t="s">
        <v>11</v>
      </c>
      <c r="E15" s="36" t="s">
        <v>14</v>
      </c>
      <c r="F15" s="40">
        <v>3</v>
      </c>
      <c r="G15" s="31">
        <v>0</v>
      </c>
      <c r="H15" s="20">
        <f t="shared" si="0"/>
        <v>0</v>
      </c>
      <c r="I15" s="34">
        <f t="shared" si="1"/>
        <v>0</v>
      </c>
      <c r="J15" s="19">
        <f t="shared" si="2"/>
        <v>0</v>
      </c>
    </row>
    <row r="16" spans="1:10" ht="30" customHeight="1" thickBot="1">
      <c r="A16" s="75"/>
      <c r="B16" s="78"/>
      <c r="C16" s="50" t="s">
        <v>30</v>
      </c>
      <c r="D16" s="51" t="s">
        <v>11</v>
      </c>
      <c r="E16" s="52" t="s">
        <v>14</v>
      </c>
      <c r="F16" s="53">
        <v>3</v>
      </c>
      <c r="G16" s="54">
        <v>0</v>
      </c>
      <c r="H16" s="55">
        <f t="shared" si="0"/>
        <v>0</v>
      </c>
      <c r="I16" s="56">
        <f t="shared" si="1"/>
        <v>0</v>
      </c>
      <c r="J16" s="57">
        <f t="shared" si="2"/>
        <v>0</v>
      </c>
    </row>
    <row r="17" spans="1:10" ht="30" customHeight="1" thickTop="1">
      <c r="A17" s="73">
        <v>3</v>
      </c>
      <c r="B17" s="76" t="s">
        <v>32</v>
      </c>
      <c r="C17" s="58" t="s">
        <v>27</v>
      </c>
      <c r="D17" s="59" t="s">
        <v>11</v>
      </c>
      <c r="E17" s="59"/>
      <c r="F17" s="60">
        <v>10</v>
      </c>
      <c r="G17" s="61">
        <v>0</v>
      </c>
      <c r="H17" s="62">
        <f t="shared" si="0"/>
        <v>0</v>
      </c>
      <c r="I17" s="63">
        <f t="shared" si="1"/>
        <v>0</v>
      </c>
      <c r="J17" s="64">
        <f t="shared" si="2"/>
        <v>0</v>
      </c>
    </row>
    <row r="18" spans="1:10" ht="30" customHeight="1">
      <c r="A18" s="74"/>
      <c r="B18" s="77"/>
      <c r="C18" s="13" t="s">
        <v>33</v>
      </c>
      <c r="D18" s="25" t="s">
        <v>11</v>
      </c>
      <c r="E18" s="36" t="s">
        <v>14</v>
      </c>
      <c r="F18" s="40">
        <v>10</v>
      </c>
      <c r="G18" s="31">
        <v>0</v>
      </c>
      <c r="H18" s="20">
        <f t="shared" si="0"/>
        <v>0</v>
      </c>
      <c r="I18" s="34">
        <f t="shared" si="1"/>
        <v>0</v>
      </c>
      <c r="J18" s="19">
        <f t="shared" si="2"/>
        <v>0</v>
      </c>
    </row>
    <row r="19" spans="1:10" ht="30" customHeight="1">
      <c r="A19" s="74"/>
      <c r="B19" s="77"/>
      <c r="C19" s="13" t="s">
        <v>25</v>
      </c>
      <c r="D19" s="26" t="s">
        <v>11</v>
      </c>
      <c r="E19" s="36" t="s">
        <v>14</v>
      </c>
      <c r="F19" s="40">
        <v>10</v>
      </c>
      <c r="G19" s="31">
        <v>0</v>
      </c>
      <c r="H19" s="20">
        <f t="shared" si="0"/>
        <v>0</v>
      </c>
      <c r="I19" s="34">
        <f t="shared" si="1"/>
        <v>0</v>
      </c>
      <c r="J19" s="19">
        <f t="shared" si="2"/>
        <v>0</v>
      </c>
    </row>
    <row r="20" spans="1:10" ht="30" customHeight="1">
      <c r="A20" s="74"/>
      <c r="B20" s="77"/>
      <c r="C20" s="13" t="s">
        <v>34</v>
      </c>
      <c r="D20" s="25" t="s">
        <v>11</v>
      </c>
      <c r="E20" s="27" t="s">
        <v>14</v>
      </c>
      <c r="F20" s="40">
        <v>10</v>
      </c>
      <c r="G20" s="32">
        <v>0</v>
      </c>
      <c r="H20" s="20">
        <f t="shared" si="0"/>
        <v>0</v>
      </c>
      <c r="I20" s="34">
        <f t="shared" si="1"/>
        <v>0</v>
      </c>
      <c r="J20" s="19">
        <f t="shared" si="2"/>
        <v>0</v>
      </c>
    </row>
    <row r="21" spans="1:10" ht="30" customHeight="1" thickBot="1">
      <c r="A21" s="75"/>
      <c r="B21" s="78"/>
      <c r="C21" s="50" t="s">
        <v>35</v>
      </c>
      <c r="D21" s="65" t="s">
        <v>11</v>
      </c>
      <c r="E21" s="66" t="s">
        <v>14</v>
      </c>
      <c r="F21" s="67">
        <v>10</v>
      </c>
      <c r="G21" s="54">
        <v>0</v>
      </c>
      <c r="H21" s="55">
        <f t="shared" si="0"/>
        <v>0</v>
      </c>
      <c r="I21" s="56">
        <f t="shared" si="1"/>
        <v>0</v>
      </c>
      <c r="J21" s="57">
        <f t="shared" si="2"/>
        <v>0</v>
      </c>
    </row>
    <row r="22" spans="1:10" ht="30" customHeight="1" thickTop="1">
      <c r="A22" s="73">
        <v>4</v>
      </c>
      <c r="B22" s="76" t="s">
        <v>36</v>
      </c>
      <c r="C22" s="58" t="s">
        <v>37</v>
      </c>
      <c r="D22" s="68" t="s">
        <v>11</v>
      </c>
      <c r="E22" s="69"/>
      <c r="F22" s="60">
        <v>2</v>
      </c>
      <c r="G22" s="61">
        <v>0</v>
      </c>
      <c r="H22" s="62">
        <f t="shared" si="0"/>
        <v>0</v>
      </c>
      <c r="I22" s="63">
        <f t="shared" si="1"/>
        <v>0</v>
      </c>
      <c r="J22" s="64">
        <f t="shared" si="2"/>
        <v>0</v>
      </c>
    </row>
    <row r="23" spans="1:10" ht="30" customHeight="1">
      <c r="A23" s="74"/>
      <c r="B23" s="77"/>
      <c r="C23" s="13" t="s">
        <v>38</v>
      </c>
      <c r="D23" s="26" t="s">
        <v>11</v>
      </c>
      <c r="E23" s="29" t="s">
        <v>14</v>
      </c>
      <c r="F23" s="39">
        <v>2</v>
      </c>
      <c r="G23" s="31">
        <v>0</v>
      </c>
      <c r="H23" s="20">
        <f t="shared" si="0"/>
        <v>0</v>
      </c>
      <c r="I23" s="34">
        <f t="shared" si="1"/>
        <v>0</v>
      </c>
      <c r="J23" s="19">
        <f t="shared" si="2"/>
        <v>0</v>
      </c>
    </row>
    <row r="24" spans="1:10" ht="30" customHeight="1">
      <c r="A24" s="74"/>
      <c r="B24" s="77"/>
      <c r="C24" s="13" t="s">
        <v>39</v>
      </c>
      <c r="D24" s="25" t="s">
        <v>11</v>
      </c>
      <c r="E24" s="29" t="s">
        <v>14</v>
      </c>
      <c r="F24" s="39">
        <v>2</v>
      </c>
      <c r="G24" s="31">
        <v>0</v>
      </c>
      <c r="H24" s="20">
        <f t="shared" si="0"/>
        <v>0</v>
      </c>
      <c r="I24" s="34">
        <f t="shared" si="1"/>
        <v>0</v>
      </c>
      <c r="J24" s="19">
        <f t="shared" si="2"/>
        <v>0</v>
      </c>
    </row>
    <row r="25" spans="1:10" ht="30" customHeight="1">
      <c r="A25" s="74"/>
      <c r="B25" s="77"/>
      <c r="C25" s="13" t="s">
        <v>40</v>
      </c>
      <c r="D25" s="26" t="s">
        <v>11</v>
      </c>
      <c r="E25" s="29" t="s">
        <v>14</v>
      </c>
      <c r="F25" s="39">
        <v>2</v>
      </c>
      <c r="G25" s="31">
        <v>0</v>
      </c>
      <c r="H25" s="20">
        <f t="shared" si="0"/>
        <v>0</v>
      </c>
      <c r="I25" s="34">
        <f t="shared" si="1"/>
        <v>0</v>
      </c>
      <c r="J25" s="19">
        <f t="shared" si="2"/>
        <v>0</v>
      </c>
    </row>
    <row r="26" spans="1:10" ht="30" customHeight="1">
      <c r="A26" s="74"/>
      <c r="B26" s="77"/>
      <c r="C26" s="13" t="s">
        <v>41</v>
      </c>
      <c r="D26" s="25" t="s">
        <v>11</v>
      </c>
      <c r="E26" s="29" t="s">
        <v>14</v>
      </c>
      <c r="F26" s="39">
        <v>2</v>
      </c>
      <c r="G26" s="31">
        <v>0</v>
      </c>
      <c r="H26" s="20">
        <f t="shared" si="0"/>
        <v>0</v>
      </c>
      <c r="I26" s="34">
        <f t="shared" si="1"/>
        <v>0</v>
      </c>
      <c r="J26" s="19">
        <f t="shared" si="2"/>
        <v>0</v>
      </c>
    </row>
    <row r="27" spans="1:10" ht="30" customHeight="1">
      <c r="A27" s="74"/>
      <c r="B27" s="77"/>
      <c r="C27" s="13" t="s">
        <v>42</v>
      </c>
      <c r="D27" s="26" t="s">
        <v>11</v>
      </c>
      <c r="E27" s="29" t="s">
        <v>14</v>
      </c>
      <c r="F27" s="39">
        <v>2</v>
      </c>
      <c r="G27" s="31">
        <v>0</v>
      </c>
      <c r="H27" s="20">
        <f t="shared" si="0"/>
        <v>0</v>
      </c>
      <c r="I27" s="34">
        <f t="shared" si="1"/>
        <v>0</v>
      </c>
      <c r="J27" s="19">
        <f t="shared" si="2"/>
        <v>0</v>
      </c>
    </row>
    <row r="28" spans="1:10" ht="30" customHeight="1">
      <c r="A28" s="74"/>
      <c r="B28" s="77"/>
      <c r="C28" s="13" t="s">
        <v>43</v>
      </c>
      <c r="D28" s="25" t="s">
        <v>11</v>
      </c>
      <c r="E28" s="29" t="s">
        <v>14</v>
      </c>
      <c r="F28" s="39">
        <v>2</v>
      </c>
      <c r="G28" s="31">
        <v>0</v>
      </c>
      <c r="H28" s="20">
        <f t="shared" si="0"/>
        <v>0</v>
      </c>
      <c r="I28" s="34">
        <f t="shared" si="1"/>
        <v>0</v>
      </c>
      <c r="J28" s="19">
        <f t="shared" si="2"/>
        <v>0</v>
      </c>
    </row>
    <row r="29" spans="1:10" ht="30" customHeight="1">
      <c r="A29" s="74"/>
      <c r="B29" s="77"/>
      <c r="C29" s="13" t="s">
        <v>44</v>
      </c>
      <c r="D29" s="26" t="s">
        <v>11</v>
      </c>
      <c r="E29" s="29" t="s">
        <v>14</v>
      </c>
      <c r="F29" s="39">
        <v>2</v>
      </c>
      <c r="G29" s="31">
        <v>0</v>
      </c>
      <c r="H29" s="20">
        <f t="shared" si="0"/>
        <v>0</v>
      </c>
      <c r="I29" s="34">
        <f t="shared" si="1"/>
        <v>0</v>
      </c>
      <c r="J29" s="19">
        <f t="shared" si="2"/>
        <v>0</v>
      </c>
    </row>
    <row r="30" spans="1:10" ht="30" customHeight="1" thickBot="1">
      <c r="A30" s="75"/>
      <c r="B30" s="78"/>
      <c r="C30" s="50" t="s">
        <v>45</v>
      </c>
      <c r="D30" s="51" t="s">
        <v>11</v>
      </c>
      <c r="E30" s="66" t="s">
        <v>14</v>
      </c>
      <c r="F30" s="67">
        <v>2</v>
      </c>
      <c r="G30" s="54">
        <v>0</v>
      </c>
      <c r="H30" s="55">
        <f t="shared" si="0"/>
        <v>0</v>
      </c>
      <c r="I30" s="56">
        <f t="shared" si="1"/>
        <v>0</v>
      </c>
      <c r="J30" s="57">
        <f t="shared" si="2"/>
        <v>0</v>
      </c>
    </row>
    <row r="31" spans="1:10" ht="30" customHeight="1" thickTop="1">
      <c r="A31" s="81">
        <v>5</v>
      </c>
      <c r="B31" s="81" t="s">
        <v>46</v>
      </c>
      <c r="C31" s="70" t="s">
        <v>47</v>
      </c>
      <c r="D31" s="68" t="s">
        <v>11</v>
      </c>
      <c r="E31" s="69" t="s">
        <v>14</v>
      </c>
      <c r="F31" s="60">
        <v>1</v>
      </c>
      <c r="G31" s="61">
        <v>0</v>
      </c>
      <c r="H31" s="62">
        <f t="shared" si="0"/>
        <v>0</v>
      </c>
      <c r="I31" s="63">
        <f t="shared" si="1"/>
        <v>0</v>
      </c>
      <c r="J31" s="64">
        <f t="shared" si="2"/>
        <v>0</v>
      </c>
    </row>
    <row r="32" spans="1:10" ht="30" customHeight="1">
      <c r="A32" s="82"/>
      <c r="B32" s="82"/>
      <c r="C32" s="43" t="s">
        <v>48</v>
      </c>
      <c r="D32" s="25" t="s">
        <v>11</v>
      </c>
      <c r="E32" s="29" t="s">
        <v>14</v>
      </c>
      <c r="F32" s="39">
        <v>1</v>
      </c>
      <c r="G32" s="31">
        <v>0</v>
      </c>
      <c r="H32" s="20">
        <f t="shared" si="0"/>
        <v>0</v>
      </c>
      <c r="I32" s="34">
        <f t="shared" si="1"/>
        <v>0</v>
      </c>
      <c r="J32" s="19">
        <f t="shared" si="2"/>
        <v>0</v>
      </c>
    </row>
    <row r="33" spans="1:10" ht="30" customHeight="1">
      <c r="A33" s="82"/>
      <c r="B33" s="82"/>
      <c r="C33" s="43" t="s">
        <v>49</v>
      </c>
      <c r="D33" s="25" t="s">
        <v>11</v>
      </c>
      <c r="E33" s="29" t="s">
        <v>14</v>
      </c>
      <c r="F33" s="39">
        <v>1</v>
      </c>
      <c r="G33" s="31">
        <v>0</v>
      </c>
      <c r="H33" s="20">
        <f t="shared" si="0"/>
        <v>0</v>
      </c>
      <c r="I33" s="34">
        <f t="shared" si="1"/>
        <v>0</v>
      </c>
      <c r="J33" s="19">
        <f t="shared" si="2"/>
        <v>0</v>
      </c>
    </row>
    <row r="34" spans="1:10" ht="30" customHeight="1">
      <c r="A34" s="82"/>
      <c r="B34" s="82"/>
      <c r="C34" s="43" t="s">
        <v>50</v>
      </c>
      <c r="D34" s="25" t="s">
        <v>11</v>
      </c>
      <c r="E34" s="29" t="s">
        <v>14</v>
      </c>
      <c r="F34" s="39">
        <v>1</v>
      </c>
      <c r="G34" s="31">
        <v>0</v>
      </c>
      <c r="H34" s="20">
        <f t="shared" si="0"/>
        <v>0</v>
      </c>
      <c r="I34" s="34">
        <f t="shared" si="1"/>
        <v>0</v>
      </c>
      <c r="J34" s="19">
        <f t="shared" si="2"/>
        <v>0</v>
      </c>
    </row>
    <row r="35" spans="1:10" ht="30" customHeight="1">
      <c r="A35" s="82"/>
      <c r="B35" s="82"/>
      <c r="C35" s="43" t="s">
        <v>51</v>
      </c>
      <c r="D35" s="25" t="s">
        <v>11</v>
      </c>
      <c r="E35" s="29" t="s">
        <v>14</v>
      </c>
      <c r="F35" s="39">
        <v>1</v>
      </c>
      <c r="G35" s="31">
        <v>0</v>
      </c>
      <c r="H35" s="20">
        <f t="shared" si="0"/>
        <v>0</v>
      </c>
      <c r="I35" s="34">
        <f t="shared" si="1"/>
        <v>0</v>
      </c>
      <c r="J35" s="19">
        <f t="shared" si="2"/>
        <v>0</v>
      </c>
    </row>
    <row r="36" spans="1:10" ht="30" customHeight="1" thickBot="1">
      <c r="A36" s="83"/>
      <c r="B36" s="83"/>
      <c r="C36" s="71" t="s">
        <v>52</v>
      </c>
      <c r="D36" s="51" t="s">
        <v>11</v>
      </c>
      <c r="E36" s="66" t="s">
        <v>14</v>
      </c>
      <c r="F36" s="67">
        <v>1</v>
      </c>
      <c r="G36" s="54">
        <v>0</v>
      </c>
      <c r="H36" s="55">
        <f t="shared" si="0"/>
        <v>0</v>
      </c>
      <c r="I36" s="56">
        <f t="shared" si="1"/>
        <v>0</v>
      </c>
      <c r="J36" s="57">
        <f t="shared" si="2"/>
        <v>0</v>
      </c>
    </row>
    <row r="37" spans="1:10" ht="30" customHeight="1" thickBot="1" thickTop="1">
      <c r="A37" s="5"/>
      <c r="B37" s="14"/>
      <c r="C37" s="15"/>
      <c r="D37" s="15"/>
      <c r="E37" s="15"/>
      <c r="F37" s="4"/>
      <c r="G37" s="47" t="s">
        <v>15</v>
      </c>
      <c r="H37" s="48">
        <f>SUM(H5:H36)</f>
        <v>0</v>
      </c>
      <c r="I37" s="48">
        <f>SUM(I5:I36)</f>
        <v>0</v>
      </c>
      <c r="J37" s="49">
        <f>SUM(J5:J36)</f>
        <v>0</v>
      </c>
    </row>
    <row r="38" spans="1:10" ht="18.75">
      <c r="A38" s="72"/>
      <c r="B38" s="72"/>
      <c r="C38" s="72"/>
      <c r="J38" s="16"/>
    </row>
    <row r="39" ht="22.15" customHeight="1">
      <c r="A39" s="42" t="s">
        <v>16</v>
      </c>
    </row>
  </sheetData>
  <mergeCells count="11">
    <mergeCell ref="A22:A30"/>
    <mergeCell ref="B22:B30"/>
    <mergeCell ref="A38:C38"/>
    <mergeCell ref="A5:A10"/>
    <mergeCell ref="B5:B10"/>
    <mergeCell ref="A11:A16"/>
    <mergeCell ref="B11:B16"/>
    <mergeCell ref="A17:A21"/>
    <mergeCell ref="B17:B21"/>
    <mergeCell ref="A31:A36"/>
    <mergeCell ref="B31:B36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B3B38-6942-4A0A-B1A7-52863970920E}">
  <dimension ref="A1:I11"/>
  <sheetViews>
    <sheetView workbookViewId="0" topLeftCell="A1">
      <selection activeCell="I9" sqref="I9"/>
    </sheetView>
  </sheetViews>
  <sheetFormatPr defaultColWidth="8.7109375" defaultRowHeight="15"/>
  <cols>
    <col min="1" max="1" width="9.28125" style="3" customWidth="1"/>
    <col min="2" max="2" width="34.57421875" style="3" customWidth="1"/>
    <col min="3" max="4" width="41.8515625" style="3" customWidth="1"/>
    <col min="5" max="9" width="13.00390625" style="3" customWidth="1"/>
    <col min="10" max="16384" width="8.7109375" style="3" customWidth="1"/>
  </cols>
  <sheetData>
    <row r="1" spans="1:8" ht="15.75">
      <c r="A1" s="38" t="s">
        <v>53</v>
      </c>
      <c r="F1" s="4"/>
      <c r="G1" s="5"/>
      <c r="H1" s="4"/>
    </row>
    <row r="2" spans="1:8" ht="22.15" customHeight="1">
      <c r="A2" s="2"/>
      <c r="B2" s="17"/>
      <c r="F2" s="4"/>
      <c r="G2" s="5"/>
      <c r="H2" s="4"/>
    </row>
    <row r="3" ht="15.75" thickBot="1"/>
    <row r="4" spans="1:9" ht="30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9" t="s">
        <v>7</v>
      </c>
      <c r="H4" s="9" t="s">
        <v>8</v>
      </c>
      <c r="I4" s="10" t="s">
        <v>9</v>
      </c>
    </row>
    <row r="5" spans="1:9" ht="30" customHeight="1">
      <c r="A5" s="11" t="s">
        <v>54</v>
      </c>
      <c r="B5" s="13" t="s">
        <v>55</v>
      </c>
      <c r="C5" s="25" t="s">
        <v>11</v>
      </c>
      <c r="D5" s="25"/>
      <c r="E5" s="39">
        <v>17</v>
      </c>
      <c r="F5" s="31">
        <v>0</v>
      </c>
      <c r="G5" s="18">
        <f aca="true" t="shared" si="0" ref="G5:G8">F5*E5</f>
        <v>0</v>
      </c>
      <c r="H5" s="34">
        <f aca="true" t="shared" si="1" ref="H5:H8">G5*0.21</f>
        <v>0</v>
      </c>
      <c r="I5" s="19">
        <f aca="true" t="shared" si="2" ref="I5:I8">G5+H5</f>
        <v>0</v>
      </c>
    </row>
    <row r="6" spans="1:9" ht="30" customHeight="1">
      <c r="A6" s="11" t="s">
        <v>56</v>
      </c>
      <c r="B6" s="13" t="s">
        <v>57</v>
      </c>
      <c r="C6" s="26" t="s">
        <v>11</v>
      </c>
      <c r="D6" s="26"/>
      <c r="E6" s="39">
        <v>17</v>
      </c>
      <c r="F6" s="31">
        <v>0</v>
      </c>
      <c r="G6" s="18">
        <f t="shared" si="0"/>
        <v>0</v>
      </c>
      <c r="H6" s="34">
        <f t="shared" si="1"/>
        <v>0</v>
      </c>
      <c r="I6" s="19">
        <f t="shared" si="2"/>
        <v>0</v>
      </c>
    </row>
    <row r="7" spans="1:9" ht="30" customHeight="1">
      <c r="A7" s="11" t="s">
        <v>58</v>
      </c>
      <c r="B7" s="35" t="s">
        <v>59</v>
      </c>
      <c r="C7" s="25" t="s">
        <v>11</v>
      </c>
      <c r="D7" s="36"/>
      <c r="E7" s="40">
        <v>12</v>
      </c>
      <c r="F7" s="31">
        <v>0</v>
      </c>
      <c r="G7" s="18">
        <f t="shared" si="0"/>
        <v>0</v>
      </c>
      <c r="H7" s="34">
        <f t="shared" si="1"/>
        <v>0</v>
      </c>
      <c r="I7" s="19">
        <f t="shared" si="2"/>
        <v>0</v>
      </c>
    </row>
    <row r="8" spans="1:9" ht="30" customHeight="1" thickBot="1">
      <c r="A8" s="11" t="s">
        <v>60</v>
      </c>
      <c r="B8" s="35" t="s">
        <v>61</v>
      </c>
      <c r="C8" s="26" t="s">
        <v>11</v>
      </c>
      <c r="D8" s="36"/>
      <c r="E8" s="40">
        <v>12</v>
      </c>
      <c r="F8" s="31">
        <v>0</v>
      </c>
      <c r="G8" s="18">
        <f t="shared" si="0"/>
        <v>0</v>
      </c>
      <c r="H8" s="34">
        <f t="shared" si="1"/>
        <v>0</v>
      </c>
      <c r="I8" s="19">
        <f t="shared" si="2"/>
        <v>0</v>
      </c>
    </row>
    <row r="9" spans="1:9" ht="30" customHeight="1" thickBot="1">
      <c r="A9" s="5"/>
      <c r="B9" s="14"/>
      <c r="C9" s="15"/>
      <c r="D9" s="15"/>
      <c r="E9" s="4"/>
      <c r="F9" s="22" t="s">
        <v>15</v>
      </c>
      <c r="G9" s="23">
        <f>SUM(G5:G8)</f>
        <v>0</v>
      </c>
      <c r="H9" s="23">
        <f>SUM(H5:H8)</f>
        <v>0</v>
      </c>
      <c r="I9" s="24">
        <f>SUM(I5:I8)</f>
        <v>0</v>
      </c>
    </row>
    <row r="10" spans="1:9" ht="18.75">
      <c r="A10" s="72"/>
      <c r="B10" s="72"/>
      <c r="I10" s="16"/>
    </row>
    <row r="11" ht="22.15" customHeight="1">
      <c r="A11" s="42" t="s">
        <v>16</v>
      </c>
    </row>
  </sheetData>
  <mergeCells count="1">
    <mergeCell ref="A10:B10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005F-489F-4547-AEBB-4543682859A5}">
  <dimension ref="A1:I15"/>
  <sheetViews>
    <sheetView workbookViewId="0" topLeftCell="A4">
      <selection activeCell="I13" sqref="I13"/>
    </sheetView>
  </sheetViews>
  <sheetFormatPr defaultColWidth="8.7109375" defaultRowHeight="15"/>
  <cols>
    <col min="1" max="1" width="9.28125" style="3" customWidth="1"/>
    <col min="2" max="2" width="34.57421875" style="3" customWidth="1"/>
    <col min="3" max="4" width="41.8515625" style="3" customWidth="1"/>
    <col min="5" max="9" width="13.00390625" style="3" customWidth="1"/>
    <col min="10" max="16384" width="8.7109375" style="3" customWidth="1"/>
  </cols>
  <sheetData>
    <row r="1" spans="1:8" ht="15.75">
      <c r="A1" s="38" t="s">
        <v>62</v>
      </c>
      <c r="F1" s="4"/>
      <c r="G1" s="5"/>
      <c r="H1" s="4"/>
    </row>
    <row r="2" spans="1:8" ht="22.15" customHeight="1">
      <c r="A2" s="2"/>
      <c r="B2" s="17"/>
      <c r="F2" s="4"/>
      <c r="G2" s="5"/>
      <c r="H2" s="4"/>
    </row>
    <row r="3" ht="15.75" thickBot="1"/>
    <row r="4" spans="1:9" ht="30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9" t="s">
        <v>7</v>
      </c>
      <c r="H4" s="9" t="s">
        <v>8</v>
      </c>
      <c r="I4" s="10" t="s">
        <v>9</v>
      </c>
    </row>
    <row r="5" spans="1:9" ht="30" customHeight="1">
      <c r="A5" s="37" t="s">
        <v>63</v>
      </c>
      <c r="B5" s="35" t="s">
        <v>64</v>
      </c>
      <c r="C5" s="26" t="s">
        <v>11</v>
      </c>
      <c r="D5" s="29"/>
      <c r="E5" s="39">
        <v>1</v>
      </c>
      <c r="F5" s="31">
        <v>0</v>
      </c>
      <c r="G5" s="18">
        <f aca="true" t="shared" si="0" ref="G5:G12">F5*E5</f>
        <v>0</v>
      </c>
      <c r="H5" s="34">
        <f aca="true" t="shared" si="1" ref="H5:H12">G5*0.21</f>
        <v>0</v>
      </c>
      <c r="I5" s="19">
        <f aca="true" t="shared" si="2" ref="I5:I12">G5+H5</f>
        <v>0</v>
      </c>
    </row>
    <row r="6" spans="1:9" ht="30" customHeight="1">
      <c r="A6" s="37" t="s">
        <v>65</v>
      </c>
      <c r="B6" s="35" t="s">
        <v>66</v>
      </c>
      <c r="C6" s="25" t="s">
        <v>11</v>
      </c>
      <c r="D6" s="29"/>
      <c r="E6" s="39">
        <v>7</v>
      </c>
      <c r="F6" s="31">
        <v>0</v>
      </c>
      <c r="G6" s="18">
        <f t="shared" si="0"/>
        <v>0</v>
      </c>
      <c r="H6" s="34">
        <f t="shared" si="1"/>
        <v>0</v>
      </c>
      <c r="I6" s="19">
        <f t="shared" si="2"/>
        <v>0</v>
      </c>
    </row>
    <row r="7" spans="1:9" ht="30" customHeight="1">
      <c r="A7" s="37" t="s">
        <v>58</v>
      </c>
      <c r="B7" s="35" t="s">
        <v>67</v>
      </c>
      <c r="C7" s="26" t="s">
        <v>11</v>
      </c>
      <c r="D7" s="29"/>
      <c r="E7" s="39">
        <v>3</v>
      </c>
      <c r="F7" s="31">
        <v>0</v>
      </c>
      <c r="G7" s="18">
        <f t="shared" si="0"/>
        <v>0</v>
      </c>
      <c r="H7" s="34">
        <f t="shared" si="1"/>
        <v>0</v>
      </c>
      <c r="I7" s="19">
        <f t="shared" si="2"/>
        <v>0</v>
      </c>
    </row>
    <row r="8" spans="1:9" ht="30" customHeight="1">
      <c r="A8" s="37" t="s">
        <v>60</v>
      </c>
      <c r="B8" s="35" t="s">
        <v>68</v>
      </c>
      <c r="C8" s="25" t="s">
        <v>11</v>
      </c>
      <c r="D8" s="29"/>
      <c r="E8" s="39">
        <v>6</v>
      </c>
      <c r="F8" s="31">
        <v>0</v>
      </c>
      <c r="G8" s="18">
        <f t="shared" si="0"/>
        <v>0</v>
      </c>
      <c r="H8" s="34">
        <f t="shared" si="1"/>
        <v>0</v>
      </c>
      <c r="I8" s="19">
        <f t="shared" si="2"/>
        <v>0</v>
      </c>
    </row>
    <row r="9" spans="1:9" ht="30" customHeight="1">
      <c r="A9" s="37" t="s">
        <v>69</v>
      </c>
      <c r="B9" s="35" t="s">
        <v>70</v>
      </c>
      <c r="C9" s="26" t="s">
        <v>11</v>
      </c>
      <c r="D9" s="29"/>
      <c r="E9" s="39">
        <v>1</v>
      </c>
      <c r="F9" s="31">
        <v>0</v>
      </c>
      <c r="G9" s="18">
        <f t="shared" si="0"/>
        <v>0</v>
      </c>
      <c r="H9" s="34">
        <f t="shared" si="1"/>
        <v>0</v>
      </c>
      <c r="I9" s="19">
        <f t="shared" si="2"/>
        <v>0</v>
      </c>
    </row>
    <row r="10" spans="1:9" ht="30" customHeight="1">
      <c r="A10" s="37" t="s">
        <v>71</v>
      </c>
      <c r="B10" s="35" t="s">
        <v>72</v>
      </c>
      <c r="C10" s="25" t="s">
        <v>11</v>
      </c>
      <c r="D10" s="29" t="s">
        <v>73</v>
      </c>
      <c r="E10" s="39">
        <v>2</v>
      </c>
      <c r="F10" s="31">
        <v>0</v>
      </c>
      <c r="G10" s="18">
        <f t="shared" si="0"/>
        <v>0</v>
      </c>
      <c r="H10" s="34">
        <f t="shared" si="1"/>
        <v>0</v>
      </c>
      <c r="I10" s="19">
        <f t="shared" si="2"/>
        <v>0</v>
      </c>
    </row>
    <row r="11" spans="1:9" ht="30" customHeight="1">
      <c r="A11" s="37" t="s">
        <v>74</v>
      </c>
      <c r="B11" s="35" t="s">
        <v>75</v>
      </c>
      <c r="C11" s="26" t="s">
        <v>11</v>
      </c>
      <c r="D11" s="29"/>
      <c r="E11" s="39">
        <v>3</v>
      </c>
      <c r="F11" s="31">
        <v>0</v>
      </c>
      <c r="G11" s="18">
        <f t="shared" si="0"/>
        <v>0</v>
      </c>
      <c r="H11" s="34">
        <f t="shared" si="1"/>
        <v>0</v>
      </c>
      <c r="I11" s="19">
        <f t="shared" si="2"/>
        <v>0</v>
      </c>
    </row>
    <row r="12" spans="1:9" ht="30" customHeight="1" thickBot="1">
      <c r="A12" s="11" t="s">
        <v>76</v>
      </c>
      <c r="B12" s="1" t="s">
        <v>77</v>
      </c>
      <c r="C12" s="25" t="s">
        <v>11</v>
      </c>
      <c r="D12" s="28"/>
      <c r="E12" s="39">
        <v>4</v>
      </c>
      <c r="F12" s="31">
        <v>0</v>
      </c>
      <c r="G12" s="18">
        <f t="shared" si="0"/>
        <v>0</v>
      </c>
      <c r="H12" s="34">
        <f t="shared" si="1"/>
        <v>0</v>
      </c>
      <c r="I12" s="19">
        <f t="shared" si="2"/>
        <v>0</v>
      </c>
    </row>
    <row r="13" spans="1:9" ht="30" customHeight="1" thickBot="1">
      <c r="A13" s="5"/>
      <c r="B13" s="14"/>
      <c r="C13" s="15"/>
      <c r="D13" s="15"/>
      <c r="E13" s="4"/>
      <c r="F13" s="22" t="s">
        <v>15</v>
      </c>
      <c r="G13" s="23">
        <f>SUM(G5:G12)</f>
        <v>0</v>
      </c>
      <c r="H13" s="23">
        <f>SUM(H5:H12)</f>
        <v>0</v>
      </c>
      <c r="I13" s="24">
        <f>SUM(I5:I12)</f>
        <v>0</v>
      </c>
    </row>
    <row r="14" spans="1:9" ht="18.75">
      <c r="A14" s="72"/>
      <c r="B14" s="72"/>
      <c r="I14" s="16"/>
    </row>
    <row r="15" ht="22.15" customHeight="1">
      <c r="A15" s="42" t="s">
        <v>16</v>
      </c>
    </row>
  </sheetData>
  <mergeCells count="1">
    <mergeCell ref="A14:B14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2C07F-D3BA-4833-8DC2-DEBDA2C67F16}">
  <dimension ref="A1:I15"/>
  <sheetViews>
    <sheetView workbookViewId="0" topLeftCell="A1">
      <selection activeCell="I13" sqref="I13"/>
    </sheetView>
  </sheetViews>
  <sheetFormatPr defaultColWidth="8.7109375" defaultRowHeight="15"/>
  <cols>
    <col min="1" max="1" width="9.28125" style="3" customWidth="1"/>
    <col min="2" max="2" width="34.57421875" style="3" customWidth="1"/>
    <col min="3" max="4" width="41.8515625" style="3" customWidth="1"/>
    <col min="5" max="9" width="13.00390625" style="3" customWidth="1"/>
    <col min="10" max="16384" width="8.7109375" style="3" customWidth="1"/>
  </cols>
  <sheetData>
    <row r="1" spans="1:8" ht="15.75">
      <c r="A1" s="38" t="s">
        <v>78</v>
      </c>
      <c r="F1" s="4"/>
      <c r="G1" s="5"/>
      <c r="H1" s="4"/>
    </row>
    <row r="2" spans="1:8" ht="22.15" customHeight="1">
      <c r="A2" s="2"/>
      <c r="B2" s="17"/>
      <c r="F2" s="4"/>
      <c r="G2" s="5"/>
      <c r="H2" s="4"/>
    </row>
    <row r="3" ht="15.75" thickBot="1"/>
    <row r="4" spans="1:9" ht="30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9" t="s">
        <v>7</v>
      </c>
      <c r="H4" s="9" t="s">
        <v>8</v>
      </c>
      <c r="I4" s="10" t="s">
        <v>9</v>
      </c>
    </row>
    <row r="5" spans="1:9" ht="30" customHeight="1">
      <c r="A5" s="11" t="s">
        <v>54</v>
      </c>
      <c r="B5" s="13" t="s">
        <v>79</v>
      </c>
      <c r="C5" s="25" t="s">
        <v>11</v>
      </c>
      <c r="D5" s="25"/>
      <c r="E5" s="39">
        <v>3</v>
      </c>
      <c r="F5" s="31">
        <v>0</v>
      </c>
      <c r="G5" s="18">
        <f aca="true" t="shared" si="0" ref="G5:G12">F5*E5</f>
        <v>0</v>
      </c>
      <c r="H5" s="34">
        <f aca="true" t="shared" si="1" ref="H5:H12">G5*0.21</f>
        <v>0</v>
      </c>
      <c r="I5" s="19">
        <f aca="true" t="shared" si="2" ref="I5:I12">G5+H5</f>
        <v>0</v>
      </c>
    </row>
    <row r="6" spans="1:9" ht="30" customHeight="1">
      <c r="A6" s="11" t="s">
        <v>56</v>
      </c>
      <c r="B6" s="12" t="s">
        <v>80</v>
      </c>
      <c r="C6" s="26" t="s">
        <v>11</v>
      </c>
      <c r="D6" s="26"/>
      <c r="E6" s="39">
        <v>4</v>
      </c>
      <c r="F6" s="31">
        <v>0</v>
      </c>
      <c r="G6" s="18">
        <f t="shared" si="0"/>
        <v>0</v>
      </c>
      <c r="H6" s="34">
        <f t="shared" si="1"/>
        <v>0</v>
      </c>
      <c r="I6" s="19">
        <f t="shared" si="2"/>
        <v>0</v>
      </c>
    </row>
    <row r="7" spans="1:9" ht="30" customHeight="1">
      <c r="A7" s="11" t="s">
        <v>58</v>
      </c>
      <c r="B7" s="35" t="s">
        <v>81</v>
      </c>
      <c r="C7" s="25" t="s">
        <v>11</v>
      </c>
      <c r="D7" s="36"/>
      <c r="E7" s="40">
        <v>4</v>
      </c>
      <c r="F7" s="31">
        <v>0</v>
      </c>
      <c r="G7" s="18">
        <f t="shared" si="0"/>
        <v>0</v>
      </c>
      <c r="H7" s="34">
        <f t="shared" si="1"/>
        <v>0</v>
      </c>
      <c r="I7" s="19">
        <f t="shared" si="2"/>
        <v>0</v>
      </c>
    </row>
    <row r="8" spans="1:9" ht="30" customHeight="1">
      <c r="A8" s="11" t="s">
        <v>60</v>
      </c>
      <c r="B8" s="35" t="s">
        <v>82</v>
      </c>
      <c r="C8" s="26" t="s">
        <v>11</v>
      </c>
      <c r="D8" s="36"/>
      <c r="E8" s="40">
        <v>1</v>
      </c>
      <c r="F8" s="31">
        <v>0</v>
      </c>
      <c r="G8" s="18">
        <f t="shared" si="0"/>
        <v>0</v>
      </c>
      <c r="H8" s="34">
        <f t="shared" si="1"/>
        <v>0</v>
      </c>
      <c r="I8" s="19">
        <f t="shared" si="2"/>
        <v>0</v>
      </c>
    </row>
    <row r="9" spans="1:9" ht="30" customHeight="1">
      <c r="A9" s="11" t="s">
        <v>69</v>
      </c>
      <c r="B9" s="35" t="s">
        <v>83</v>
      </c>
      <c r="C9" s="25" t="s">
        <v>11</v>
      </c>
      <c r="D9" s="36"/>
      <c r="E9" s="40">
        <v>4</v>
      </c>
      <c r="F9" s="31">
        <v>0</v>
      </c>
      <c r="G9" s="18">
        <f t="shared" si="0"/>
        <v>0</v>
      </c>
      <c r="H9" s="34">
        <f t="shared" si="1"/>
        <v>0</v>
      </c>
      <c r="I9" s="19">
        <f t="shared" si="2"/>
        <v>0</v>
      </c>
    </row>
    <row r="10" spans="1:9" ht="30" customHeight="1">
      <c r="A10" s="11" t="s">
        <v>71</v>
      </c>
      <c r="B10" s="35" t="s">
        <v>84</v>
      </c>
      <c r="C10" s="26" t="s">
        <v>11</v>
      </c>
      <c r="D10" s="36"/>
      <c r="E10" s="40">
        <v>1</v>
      </c>
      <c r="F10" s="31">
        <v>0</v>
      </c>
      <c r="G10" s="18">
        <f t="shared" si="0"/>
        <v>0</v>
      </c>
      <c r="H10" s="34">
        <f t="shared" si="1"/>
        <v>0</v>
      </c>
      <c r="I10" s="19">
        <f t="shared" si="2"/>
        <v>0</v>
      </c>
    </row>
    <row r="11" spans="1:9" ht="30" customHeight="1">
      <c r="A11" s="11" t="s">
        <v>74</v>
      </c>
      <c r="B11" s="35" t="s">
        <v>85</v>
      </c>
      <c r="C11" s="25" t="s">
        <v>11</v>
      </c>
      <c r="D11" s="36" t="s">
        <v>73</v>
      </c>
      <c r="E11" s="40">
        <v>1</v>
      </c>
      <c r="F11" s="31">
        <v>0</v>
      </c>
      <c r="G11" s="18">
        <f t="shared" si="0"/>
        <v>0</v>
      </c>
      <c r="H11" s="34">
        <f t="shared" si="1"/>
        <v>0</v>
      </c>
      <c r="I11" s="19">
        <f t="shared" si="2"/>
        <v>0</v>
      </c>
    </row>
    <row r="12" spans="1:9" ht="30" customHeight="1" thickBot="1">
      <c r="A12" s="11" t="s">
        <v>76</v>
      </c>
      <c r="B12" s="21" t="s">
        <v>86</v>
      </c>
      <c r="C12" s="30" t="s">
        <v>11</v>
      </c>
      <c r="D12" s="30" t="s">
        <v>73</v>
      </c>
      <c r="E12" s="41">
        <v>1</v>
      </c>
      <c r="F12" s="33">
        <v>0</v>
      </c>
      <c r="G12" s="18">
        <f t="shared" si="0"/>
        <v>0</v>
      </c>
      <c r="H12" s="34">
        <f t="shared" si="1"/>
        <v>0</v>
      </c>
      <c r="I12" s="19">
        <f t="shared" si="2"/>
        <v>0</v>
      </c>
    </row>
    <row r="13" spans="1:9" ht="30" customHeight="1" thickBot="1">
      <c r="A13" s="5"/>
      <c r="B13" s="14"/>
      <c r="C13" s="15"/>
      <c r="D13" s="15"/>
      <c r="E13" s="4"/>
      <c r="F13" s="22" t="s">
        <v>15</v>
      </c>
      <c r="G13" s="23">
        <f>SUM(G5:G12)</f>
        <v>0</v>
      </c>
      <c r="H13" s="23">
        <f>SUM(H5:H12)</f>
        <v>0</v>
      </c>
      <c r="I13" s="24">
        <f>SUM(I5:I12)</f>
        <v>0</v>
      </c>
    </row>
    <row r="14" spans="1:9" ht="19.5" thickBot="1">
      <c r="A14" s="72"/>
      <c r="B14" s="72"/>
      <c r="I14" s="16"/>
    </row>
    <row r="15" ht="22.15" customHeight="1">
      <c r="A15" s="42" t="s">
        <v>16</v>
      </c>
    </row>
  </sheetData>
  <mergeCells count="1">
    <mergeCell ref="A14:B14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1" ma:contentTypeDescription="Vytvoří nový dokument" ma:contentTypeScope="" ma:versionID="fde6c2577fb8b8d373a1156eadb41a6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c923047fe3b47d53319e8f15f1c0e697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25343D-DF23-4209-BDC9-93DB1363E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EED9DA-57D6-4DEA-946B-C2262902FF1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5c601e6-9772-4780-a0a4-e3bdc3d14196"/>
    <ds:schemaRef ds:uri="http://purl.org/dc/terms/"/>
    <ds:schemaRef ds:uri="http://www.w3.org/XML/1998/namespace"/>
    <ds:schemaRef ds:uri="http://schemas.openxmlformats.org/package/2006/metadata/core-properties"/>
    <ds:schemaRef ds:uri="fd43e9a8-26a7-4f14-8299-faca8954f848"/>
  </ds:schemaRefs>
</ds:datastoreItem>
</file>

<file path=customXml/itemProps3.xml><?xml version="1.0" encoding="utf-8"?>
<ds:datastoreItem xmlns:ds="http://schemas.openxmlformats.org/officeDocument/2006/customXml" ds:itemID="{527C9E2C-0FD7-46FE-BE53-28E8FB8915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Pavla Vítková</cp:lastModifiedBy>
  <dcterms:created xsi:type="dcterms:W3CDTF">2018-02-07T14:58:03Z</dcterms:created>
  <dcterms:modified xsi:type="dcterms:W3CDTF">2022-11-30T16:38:57Z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