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16" yWindow="65416" windowWidth="23256" windowHeight="13176" activeTab="0"/>
  </bookViews>
  <sheets>
    <sheet name="část 1_AV_technika" sheetId="8" r:id="rId1"/>
  </sheets>
  <definedNames>
    <definedName name="Celkem">#REF!</definedName>
  </definedNames>
  <calcPr calcId="145621"/>
</workbook>
</file>

<file path=xl/sharedStrings.xml><?xml version="1.0" encoding="utf-8"?>
<sst xmlns="http://schemas.openxmlformats.org/spreadsheetml/2006/main" count="48" uniqueCount="34">
  <si>
    <t>Projekt:</t>
  </si>
  <si>
    <t>Číslo</t>
  </si>
  <si>
    <t>Název položky</t>
  </si>
  <si>
    <t>Specifikace položky</t>
  </si>
  <si>
    <t>Cena v Kč bez DPH / 1 ks</t>
  </si>
  <si>
    <t>Počet ks</t>
  </si>
  <si>
    <t>Cena v Kč bez DPH celkem</t>
  </si>
  <si>
    <t>DPH</t>
  </si>
  <si>
    <t>Cena v Kč vč. DPH celkem</t>
  </si>
  <si>
    <t>Poznámka</t>
  </si>
  <si>
    <t>V případě uvedeného požadavku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jedná se pouze o vymezení požadovaného standardu a zadavatel umožní pro plnění zakázky použití i jiných, kvalitativně a technicky obdobných řešení, minimálně stejného standardu.</t>
  </si>
  <si>
    <t>Celkem:</t>
  </si>
  <si>
    <t>Modernizace výukové infrastruktury Filozoficko-přírodovědecké fakulty Slezské univerzity v Opavě</t>
  </si>
  <si>
    <t xml:space="preserve"> registrační číslo: CZ.02.2.67/0.0/0.0/16_016/0002503</t>
  </si>
  <si>
    <t>Příloha č. 1: Soupis dodávek pro část 1 "Dodávka AV techniky pro vytváření produktů on-line výuky"</t>
  </si>
  <si>
    <t>Rozpočtová položka projektu</t>
  </si>
  <si>
    <t>1.1.1.5.23</t>
  </si>
  <si>
    <t>Filmová kamera</t>
  </si>
  <si>
    <t xml:space="preserve">Super 35mm handheld kamera s 4K HDR a se záznamem až 120 snímků za sekundu ve FullHD a 4K nebo 240 snímků ve FullHD a 2K. Výstup HDMI, SDI, 3G SDI, analog, bajonet E-mount, typ média SD karta, typ baterie BP-U, streaming, GPS, WiFi, s elektronickým objektivem 18–105 mm, elektronické ovládání zoomu (zoom in, zoom out) – palec, 2,5 mm jack LANC, nastavení citlivosti pohybu, možnost instalace na stativovou páku, včetně ochranného přepravního kufru (case) – nárazuvzdorného, voděodolného, na kolečkách s vysouvacím madlem, pěnovou výplní, minimální velikost: 620x520x350 mm – pro kameru včetně příslušenství. </t>
  </si>
  <si>
    <t>Sada objektivů</t>
  </si>
  <si>
    <t xml:space="preserve">Sada šesti Cine objektivů s E-mount závitem s ohniskovými vzdálenostmi 20 mm, 24 mm, 35 mm, 50 mm, 85 mm a 135 mm a světelností 1,5–1,8, vnitřní ostření, konstantní hlasitost, vícevrstvá úprava pro stálost barev, měřítko oboustranného ostření a T-Stop, zaostřování automatické/manuální, plný kinofilmový formát, full frame. Včetně přepravního voděodolného a nárazuvzdorného přepravního kufru. </t>
  </si>
  <si>
    <t>Interkom</t>
  </si>
  <si>
    <t>Profesionální bezdrátový, plně duplexní interkom systém s dosahem minimálně 250 m a signalizačními funkcemi. Základní stanice podporuje až 8 beltpacků s výdrží akumulátoru cca 8 hodin (nabíjení po rozhraní USB) a napájí se pomocí 7-36V nebo prostřednictvím baterií F970. Systém musí pracovat ve frekvenčním pásmu 1,9 GHz. Dodávka včetně přepravního kufru.</t>
  </si>
  <si>
    <t>Kufříkový profesionální 4K min. 23,8" monitor s rozlišením min. 3840 x 2160, kontrastním poměrem min. 1000:1 a světelností min. 310 cd/m². S SDI IN a OUT rozhraním, čtyřmi HDMI vstupy, DVI/VGA/audio vstupy, sluchátkovým výstupem a integrovanými reproduktory. Monitor s možností napájení pomocí konektoru 12V XLR a V-Mount. Monitor je zabudován v pevném kufru se skládací sluneční clonou.</t>
  </si>
  <si>
    <t>4K streamovací režie v PC s 5 vstupy SDI a HDMI a softwarem Livestream Studio 6, včetně klávesnice, myši a střihového ovládacího pultu. „Kufříková” režie s 5 HDMI/SDI vstupy, funkce audio mixer, ovládání kamer, ovládací panel, live režie, funkce živého streamování s podporou technologie bonded streaming, třemi grafickými stopami, dvěma media playery s možností přehrání videí, integrovaným chroma klíčem, min. 20 hodinami ISO záznamu.</t>
  </si>
  <si>
    <t>TV produkční systém (režie)</t>
  </si>
  <si>
    <t>Náhledový režijní monitor</t>
  </si>
  <si>
    <t>Ovládací panel</t>
  </si>
  <si>
    <t xml:space="preserve">režijní panel, přepínač 8 SDI vstupů, s ovládacími tlačítky
4K s integrovaným ovládacím pultem, 8 nezávislými 12G-SDI vstupy. 8 výstupů z kamer, výstup ro Multiview SDI a HDMI, výstup pro Program SDI, výstup AUX SDI. 
režijní panel, přepínač 8 SDI vstupů, s ovládacími tlačítky
4K s integrovaným ovládacím pultem, 8 nezávislými 12G-SDI vstupy. 8 výstupů z kamer, výstup ro Multiview SDI a HDMI, výstup pro Program SDI, výstup AUX SDI. 
</t>
  </si>
  <si>
    <t xml:space="preserve">Digitální bezdrátový kamerový set s kvalitním klopovým mikrofonem. Přímé zapojení do XLR konektoru, zapínání pomocí fantomového napájení kamery, velký dynamický rozsah
automatické nastavení přenosové frekvence, kódování signálu pomocí AES 256, bezlicenční pásmo 1,9 GHz, příslušenství pro D-SLR. 1 klopový mikrofon MKE 2. V balení: 1 kapesní vysílač a akumulátor, kamerový přijímač a akumulátor BA 20, kabel XLR-F/jack 3,5, adaptér na kameru, držák na pásek, nabíječka USB, kabel k nabíječce, pouzdro.
</t>
  </si>
  <si>
    <t>Sada digitálních mikroportů</t>
  </si>
  <si>
    <t>3G-HD SDI, 50 metrů, 75 Ohmů, na bubnu</t>
  </si>
  <si>
    <t>Kabely</t>
  </si>
  <si>
    <t>Výrobek
Splňuje nabízený výrobek požadované parametry?
Účastník uvede ANO/NE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</si>
</sst>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č"/>
  </numFmts>
  <fonts count="9">
    <font>
      <sz val="11"/>
      <color theme="1"/>
      <name val="Calibri"/>
      <family val="2"/>
      <scheme val="minor"/>
    </font>
    <font>
      <sz val="10"/>
      <name val="Arial"/>
      <family val="2"/>
    </font>
    <font>
      <b/>
      <sz val="11"/>
      <color theme="1"/>
      <name val="Calibri"/>
      <family val="2"/>
      <scheme val="minor"/>
    </font>
    <font>
      <b/>
      <sz val="11"/>
      <color rgb="FF000000"/>
      <name val="Calibri"/>
      <family val="2"/>
    </font>
    <font>
      <b/>
      <sz val="14"/>
      <color theme="1"/>
      <name val="Calibri"/>
      <family val="2"/>
      <scheme val="minor"/>
    </font>
    <font>
      <sz val="12"/>
      <color rgb="FF000000"/>
      <name val="Arial"/>
      <family val="2"/>
    </font>
    <font>
      <sz val="12"/>
      <name val="Arial"/>
      <family val="2"/>
    </font>
    <font>
      <sz val="12"/>
      <color rgb="FF343F49"/>
      <name val="Arial"/>
      <family val="2"/>
    </font>
    <font>
      <sz val="12"/>
      <color theme="1"/>
      <name val="Arial"/>
      <family val="2"/>
    </font>
  </fonts>
  <fills count="5">
    <fill>
      <patternFill/>
    </fill>
    <fill>
      <patternFill patternType="gray125"/>
    </fill>
    <fill>
      <patternFill patternType="solid">
        <fgColor rgb="FFC6E0B4"/>
        <bgColor indexed="64"/>
      </patternFill>
    </fill>
    <fill>
      <patternFill patternType="solid">
        <fgColor theme="9" tint="0.5999900102615356"/>
        <bgColor indexed="64"/>
      </patternFill>
    </fill>
    <fill>
      <patternFill patternType="solid">
        <fgColor theme="0"/>
        <bgColor indexed="64"/>
      </patternFill>
    </fill>
  </fills>
  <borders count="9">
    <border>
      <left/>
      <right/>
      <top/>
      <bottom/>
      <diagonal/>
    </border>
    <border>
      <left style="thin"/>
      <right style="thin"/>
      <top style="medium"/>
      <bottom style="medium"/>
    </border>
    <border>
      <left style="thin"/>
      <right style="thin"/>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45">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vertical="center"/>
    </xf>
    <xf numFmtId="0" fontId="3" fillId="2" borderId="1" xfId="0" applyFont="1" applyFill="1" applyBorder="1" applyAlignment="1">
      <alignment horizontal="center" vertical="center" wrapText="1"/>
    </xf>
    <xf numFmtId="0" fontId="2" fillId="0" borderId="0" xfId="0" applyFont="1"/>
    <xf numFmtId="0" fontId="0" fillId="0" borderId="2" xfId="0" applyBorder="1" applyAlignment="1">
      <alignment horizontal="center" vertical="center"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Alignment="1">
      <alignment horizontal="left"/>
    </xf>
    <xf numFmtId="0" fontId="4" fillId="0" borderId="0" xfId="0" applyFont="1"/>
    <xf numFmtId="0" fontId="5" fillId="0" borderId="2" xfId="0" applyFont="1" applyBorder="1" applyAlignment="1">
      <alignment horizontal="left" vertical="center" wrapText="1"/>
    </xf>
    <xf numFmtId="164" fontId="8" fillId="4" borderId="5"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5" fillId="0" borderId="5" xfId="0" applyFont="1" applyFill="1" applyBorder="1" applyAlignment="1">
      <alignment horizontal="left" vertical="center" wrapText="1"/>
    </xf>
    <xf numFmtId="0" fontId="7" fillId="0" borderId="5" xfId="0" applyFont="1" applyBorder="1" applyAlignment="1">
      <alignment vertical="center" wrapText="1"/>
    </xf>
    <xf numFmtId="0" fontId="8" fillId="0" borderId="5" xfId="0" applyFont="1" applyBorder="1" applyAlignment="1">
      <alignment vertical="center" wrapText="1"/>
    </xf>
    <xf numFmtId="0" fontId="8" fillId="4" borderId="5" xfId="0" applyFont="1" applyFill="1" applyBorder="1" applyAlignment="1">
      <alignment vertical="center" wrapText="1"/>
    </xf>
    <xf numFmtId="0" fontId="8" fillId="4" borderId="5" xfId="0" applyFont="1" applyFill="1" applyBorder="1" applyAlignment="1">
      <alignment vertical="center"/>
    </xf>
    <xf numFmtId="0" fontId="8" fillId="0" borderId="5" xfId="0" applyFont="1" applyBorder="1" applyAlignment="1">
      <alignment vertical="center"/>
    </xf>
    <xf numFmtId="0" fontId="6" fillId="4" borderId="5" xfId="0" applyFont="1" applyFill="1" applyBorder="1" applyAlignment="1">
      <alignment vertical="center" wrapText="1"/>
    </xf>
    <xf numFmtId="0" fontId="8" fillId="0" borderId="0" xfId="0" applyFont="1"/>
    <xf numFmtId="0" fontId="8" fillId="0" borderId="0" xfId="0" applyFont="1" applyAlignment="1">
      <alignment vertical="center"/>
    </xf>
    <xf numFmtId="164" fontId="8" fillId="0" borderId="0" xfId="0" applyNumberFormat="1" applyFont="1" applyAlignment="1">
      <alignment horizontal="center" vertical="center"/>
    </xf>
    <xf numFmtId="0" fontId="8" fillId="0" borderId="6"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8"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164" fontId="8" fillId="0" borderId="5" xfId="0" applyNumberFormat="1" applyFont="1" applyBorder="1" applyAlignment="1">
      <alignment horizontal="center" vertical="center"/>
    </xf>
    <xf numFmtId="0" fontId="0" fillId="0" borderId="5" xfId="0" applyBorder="1" applyAlignment="1">
      <alignment horizontal="center" vertical="center" wrapText="1"/>
    </xf>
    <xf numFmtId="0" fontId="6" fillId="4" borderId="5" xfId="0" applyFont="1" applyFill="1" applyBorder="1" applyAlignment="1">
      <alignment horizontal="left" vertical="center" wrapText="1"/>
    </xf>
    <xf numFmtId="0" fontId="5" fillId="0" borderId="2"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wrapText="1"/>
    </xf>
    <xf numFmtId="164" fontId="8" fillId="4" borderId="2" xfId="0" applyNumberFormat="1" applyFont="1" applyFill="1" applyBorder="1" applyAlignment="1">
      <alignment horizontal="center" vertical="center"/>
    </xf>
    <xf numFmtId="3" fontId="8"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2" fillId="0" borderId="0" xfId="0" applyFont="1" applyAlignment="1">
      <alignment horizontal="left"/>
    </xf>
    <xf numFmtId="0" fontId="0" fillId="0" borderId="0" xfId="0" applyAlignment="1">
      <alignment horizontal="left"/>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zoomScale="70" zoomScaleNormal="70" workbookViewId="0" topLeftCell="C2">
      <selection activeCell="E7" sqref="E7"/>
    </sheetView>
  </sheetViews>
  <sheetFormatPr defaultColWidth="8.7109375" defaultRowHeight="15"/>
  <cols>
    <col min="1" max="1" width="9.421875" style="0" customWidth="1"/>
    <col min="2" max="2" width="15.28125" style="0" customWidth="1"/>
    <col min="3" max="3" width="24.140625" style="0" customWidth="1"/>
    <col min="4" max="4" width="98.7109375" style="0" customWidth="1"/>
    <col min="5" max="5" width="44.421875" style="0" customWidth="1"/>
    <col min="6" max="6" width="16.28125" style="2" customWidth="1"/>
    <col min="7" max="7" width="13.28125" style="1" customWidth="1"/>
    <col min="8" max="8" width="14.7109375" style="2" customWidth="1"/>
    <col min="9" max="9" width="17.28125" style="2" customWidth="1"/>
    <col min="10" max="10" width="17.00390625" style="2" customWidth="1"/>
    <col min="11" max="11" width="47.28125" style="0" customWidth="1"/>
  </cols>
  <sheetData>
    <row r="1" spans="1:10" ht="18">
      <c r="A1" s="13" t="s">
        <v>14</v>
      </c>
      <c r="E1" s="2"/>
      <c r="F1" s="1"/>
      <c r="G1" s="2"/>
      <c r="J1"/>
    </row>
    <row r="2" spans="1:10" ht="15">
      <c r="A2" s="5"/>
      <c r="E2" s="2"/>
      <c r="F2" s="1"/>
      <c r="G2" s="2"/>
      <c r="J2"/>
    </row>
    <row r="3" spans="1:10" ht="15">
      <c r="A3" s="5" t="s">
        <v>0</v>
      </c>
      <c r="B3" s="43" t="s">
        <v>12</v>
      </c>
      <c r="C3" s="43"/>
      <c r="D3" s="43"/>
      <c r="E3" s="43"/>
      <c r="F3" s="43"/>
      <c r="G3" s="43"/>
      <c r="J3"/>
    </row>
    <row r="4" spans="2:10" ht="15">
      <c r="B4" s="44" t="s">
        <v>13</v>
      </c>
      <c r="C4" s="44"/>
      <c r="D4" s="44"/>
      <c r="E4" s="44"/>
      <c r="F4" s="44"/>
      <c r="G4" s="44"/>
      <c r="J4"/>
    </row>
    <row r="5" spans="2:10" ht="15.75" thickBot="1">
      <c r="B5" s="12"/>
      <c r="C5" s="12"/>
      <c r="D5" s="12"/>
      <c r="E5" s="12"/>
      <c r="F5" s="12"/>
      <c r="G5" s="12"/>
      <c r="J5"/>
    </row>
    <row r="6" spans="1:11" ht="58.2" thickBot="1">
      <c r="A6" s="7" t="s">
        <v>1</v>
      </c>
      <c r="B6" s="4" t="s">
        <v>15</v>
      </c>
      <c r="C6" s="8" t="s">
        <v>2</v>
      </c>
      <c r="D6" s="4" t="s">
        <v>3</v>
      </c>
      <c r="E6" s="4" t="s">
        <v>33</v>
      </c>
      <c r="F6" s="9" t="s">
        <v>4</v>
      </c>
      <c r="G6" s="4" t="s">
        <v>5</v>
      </c>
      <c r="H6" s="9" t="s">
        <v>6</v>
      </c>
      <c r="I6" s="9" t="s">
        <v>7</v>
      </c>
      <c r="J6" s="10" t="s">
        <v>8</v>
      </c>
      <c r="K6" s="11" t="s">
        <v>9</v>
      </c>
    </row>
    <row r="7" spans="1:11" ht="144" customHeight="1">
      <c r="A7" s="36">
        <v>1</v>
      </c>
      <c r="B7" s="36" t="s">
        <v>16</v>
      </c>
      <c r="C7" s="37" t="s">
        <v>17</v>
      </c>
      <c r="D7" s="38" t="s">
        <v>18</v>
      </c>
      <c r="E7" s="14"/>
      <c r="F7" s="39">
        <v>0</v>
      </c>
      <c r="G7" s="40">
        <v>3</v>
      </c>
      <c r="H7" s="41">
        <f aca="true" t="shared" si="0" ref="H7:H11">F7*G7</f>
        <v>0</v>
      </c>
      <c r="I7" s="41">
        <f aca="true" t="shared" si="1" ref="I7:I11">(H7/100)*21</f>
        <v>0</v>
      </c>
      <c r="J7" s="42">
        <f aca="true" t="shared" si="2" ref="J7:J11">SUM(H7,I7)</f>
        <v>0</v>
      </c>
      <c r="K7" s="6" t="s">
        <v>10</v>
      </c>
    </row>
    <row r="8" spans="1:11" ht="144" customHeight="1">
      <c r="A8" s="31">
        <v>2</v>
      </c>
      <c r="B8" s="31" t="s">
        <v>16</v>
      </c>
      <c r="C8" s="18" t="s">
        <v>19</v>
      </c>
      <c r="D8" s="35" t="s">
        <v>20</v>
      </c>
      <c r="E8" s="32"/>
      <c r="F8" s="15">
        <v>0</v>
      </c>
      <c r="G8" s="16">
        <v>1</v>
      </c>
      <c r="H8" s="17">
        <f t="shared" si="0"/>
        <v>0</v>
      </c>
      <c r="I8" s="17">
        <f t="shared" si="1"/>
        <v>0</v>
      </c>
      <c r="J8" s="33">
        <f t="shared" si="2"/>
        <v>0</v>
      </c>
      <c r="K8" s="34" t="s">
        <v>10</v>
      </c>
    </row>
    <row r="9" spans="1:11" ht="144" customHeight="1">
      <c r="A9" s="31">
        <v>3</v>
      </c>
      <c r="B9" s="31" t="s">
        <v>16</v>
      </c>
      <c r="C9" s="32" t="s">
        <v>21</v>
      </c>
      <c r="D9" s="19" t="s">
        <v>22</v>
      </c>
      <c r="E9" s="32"/>
      <c r="F9" s="15">
        <v>0</v>
      </c>
      <c r="G9" s="16">
        <v>1</v>
      </c>
      <c r="H9" s="17">
        <f t="shared" si="0"/>
        <v>0</v>
      </c>
      <c r="I9" s="17">
        <f t="shared" si="1"/>
        <v>0</v>
      </c>
      <c r="J9" s="33">
        <f t="shared" si="2"/>
        <v>0</v>
      </c>
      <c r="K9" s="34" t="s">
        <v>10</v>
      </c>
    </row>
    <row r="10" spans="1:11" ht="144" customHeight="1">
      <c r="A10" s="31">
        <v>4</v>
      </c>
      <c r="B10" s="31" t="s">
        <v>16</v>
      </c>
      <c r="C10" s="19" t="s">
        <v>26</v>
      </c>
      <c r="D10" s="19" t="s">
        <v>23</v>
      </c>
      <c r="E10" s="32"/>
      <c r="F10" s="15">
        <v>0</v>
      </c>
      <c r="G10" s="16">
        <v>2</v>
      </c>
      <c r="H10" s="17">
        <f t="shared" si="0"/>
        <v>0</v>
      </c>
      <c r="I10" s="17">
        <f t="shared" si="1"/>
        <v>0</v>
      </c>
      <c r="J10" s="33">
        <f t="shared" si="2"/>
        <v>0</v>
      </c>
      <c r="K10" s="34" t="s">
        <v>10</v>
      </c>
    </row>
    <row r="11" spans="1:11" ht="144" customHeight="1">
      <c r="A11" s="31">
        <v>5</v>
      </c>
      <c r="B11" s="31" t="s">
        <v>16</v>
      </c>
      <c r="C11" s="19" t="s">
        <v>25</v>
      </c>
      <c r="D11" s="19" t="s">
        <v>24</v>
      </c>
      <c r="E11" s="32"/>
      <c r="F11" s="15">
        <v>0</v>
      </c>
      <c r="G11" s="16">
        <v>1</v>
      </c>
      <c r="H11" s="17">
        <f t="shared" si="0"/>
        <v>0</v>
      </c>
      <c r="I11" s="17">
        <f t="shared" si="1"/>
        <v>0</v>
      </c>
      <c r="J11" s="33">
        <f t="shared" si="2"/>
        <v>0</v>
      </c>
      <c r="K11" s="34" t="s">
        <v>10</v>
      </c>
    </row>
    <row r="12" spans="1:11" ht="144" customHeight="1">
      <c r="A12" s="31">
        <v>6</v>
      </c>
      <c r="B12" s="31" t="s">
        <v>16</v>
      </c>
      <c r="C12" s="19" t="s">
        <v>27</v>
      </c>
      <c r="D12" s="19" t="s">
        <v>28</v>
      </c>
      <c r="E12" s="32"/>
      <c r="F12" s="15"/>
      <c r="G12" s="16">
        <v>2</v>
      </c>
      <c r="H12" s="17">
        <f aca="true" t="shared" si="3" ref="H12:H14">F12*G12</f>
        <v>0</v>
      </c>
      <c r="I12" s="17">
        <f aca="true" t="shared" si="4" ref="I12:I15">(H12/100)*21</f>
        <v>0</v>
      </c>
      <c r="J12" s="33">
        <f aca="true" t="shared" si="5" ref="J12:J14">SUM(H12,I12)</f>
        <v>0</v>
      </c>
      <c r="K12" s="34" t="s">
        <v>10</v>
      </c>
    </row>
    <row r="13" spans="1:11" ht="196.95" customHeight="1">
      <c r="A13" s="31">
        <v>7</v>
      </c>
      <c r="B13" s="31" t="s">
        <v>16</v>
      </c>
      <c r="C13" s="20" t="s">
        <v>30</v>
      </c>
      <c r="D13" s="21" t="s">
        <v>29</v>
      </c>
      <c r="E13" s="22"/>
      <c r="F13" s="15"/>
      <c r="G13" s="16">
        <v>2</v>
      </c>
      <c r="H13" s="17">
        <f t="shared" si="3"/>
        <v>0</v>
      </c>
      <c r="I13" s="17">
        <f t="shared" si="4"/>
        <v>0</v>
      </c>
      <c r="J13" s="33">
        <f t="shared" si="5"/>
        <v>0</v>
      </c>
      <c r="K13" s="34" t="s">
        <v>10</v>
      </c>
    </row>
    <row r="14" spans="1:11" ht="198" customHeight="1">
      <c r="A14" s="31">
        <v>8</v>
      </c>
      <c r="B14" s="31" t="s">
        <v>16</v>
      </c>
      <c r="C14" s="23" t="s">
        <v>32</v>
      </c>
      <c r="D14" s="24" t="s">
        <v>31</v>
      </c>
      <c r="E14" s="22"/>
      <c r="F14" s="15"/>
      <c r="G14" s="16">
        <v>4</v>
      </c>
      <c r="H14" s="17">
        <f t="shared" si="3"/>
        <v>0</v>
      </c>
      <c r="I14" s="17">
        <f t="shared" si="4"/>
        <v>0</v>
      </c>
      <c r="J14" s="33">
        <f t="shared" si="5"/>
        <v>0</v>
      </c>
      <c r="K14" s="34" t="s">
        <v>10</v>
      </c>
    </row>
    <row r="15" spans="1:10" ht="16.2" thickBot="1">
      <c r="A15" s="25"/>
      <c r="B15" s="25"/>
      <c r="C15" s="26"/>
      <c r="D15" s="25"/>
      <c r="E15" s="25"/>
      <c r="F15" s="27"/>
      <c r="G15" s="28" t="s">
        <v>11</v>
      </c>
      <c r="H15" s="29">
        <f>SUM(H7:H14)</f>
        <v>0</v>
      </c>
      <c r="I15" s="29">
        <f t="shared" si="4"/>
        <v>0</v>
      </c>
      <c r="J15" s="30">
        <f aca="true" t="shared" si="6" ref="J15">SUM(H15,I15)</f>
        <v>0</v>
      </c>
    </row>
    <row r="16" ht="15">
      <c r="C16" s="3"/>
    </row>
    <row r="17" ht="15">
      <c r="C17" s="3"/>
    </row>
    <row r="18" ht="15">
      <c r="C18" s="3"/>
    </row>
    <row r="19" ht="15">
      <c r="C19" s="3"/>
    </row>
    <row r="20" ht="15">
      <c r="C20" s="3"/>
    </row>
    <row r="21" ht="15">
      <c r="C21" s="3"/>
    </row>
    <row r="22" ht="15">
      <c r="C22" s="3"/>
    </row>
    <row r="23" ht="15">
      <c r="C23" s="3"/>
    </row>
    <row r="24" ht="15">
      <c r="C24" s="3"/>
    </row>
    <row r="25" ht="15">
      <c r="C25" s="3"/>
    </row>
    <row r="26" ht="15">
      <c r="C26" s="3"/>
    </row>
    <row r="27" ht="15">
      <c r="C27" s="3"/>
    </row>
    <row r="28" ht="15">
      <c r="C28" s="3"/>
    </row>
    <row r="29" ht="15">
      <c r="C29" s="3"/>
    </row>
    <row r="30" ht="15">
      <c r="C30" s="3"/>
    </row>
    <row r="31" ht="15">
      <c r="C31" s="3"/>
    </row>
    <row r="32" ht="15">
      <c r="C32" s="3"/>
    </row>
    <row r="33" ht="15">
      <c r="C33" s="3"/>
    </row>
    <row r="34" ht="15">
      <c r="C34" s="3"/>
    </row>
    <row r="35" ht="15">
      <c r="C35" s="3"/>
    </row>
    <row r="36" ht="15">
      <c r="C36" s="3"/>
    </row>
    <row r="37" ht="15">
      <c r="C37" s="3"/>
    </row>
    <row r="38" ht="15">
      <c r="C38" s="3"/>
    </row>
    <row r="39" ht="15">
      <c r="C39" s="3"/>
    </row>
    <row r="40" ht="15">
      <c r="C40" s="3"/>
    </row>
  </sheetData>
  <mergeCells count="2">
    <mergeCell ref="B3:G3"/>
    <mergeCell ref="B4:G4"/>
  </mergeCells>
  <printOptions/>
  <pageMargins left="0.7" right="0.7" top="0.787401575" bottom="0.787401575" header="0.3" footer="0.3"/>
  <pageSetup fitToHeight="1" fitToWidth="1" horizontalDpi="600" verticalDpi="600" orientation="landscape" paperSize="9" scale="6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94F96E3D8EAE8489894764BFCD87E25" ma:contentTypeVersion="2" ma:contentTypeDescription="Vytvoří nový dokument" ma:contentTypeScope="" ma:versionID="c8c8a3eba65ba19833b2e602b58eaa2a">
  <xsd:schema xmlns:xsd="http://www.w3.org/2001/XMLSchema" xmlns:xs="http://www.w3.org/2001/XMLSchema" xmlns:p="http://schemas.microsoft.com/office/2006/metadata/properties" xmlns:ns2="b383dbe1-2493-4cf4-b878-fdb248eca3f3" targetNamespace="http://schemas.microsoft.com/office/2006/metadata/properties" ma:root="true" ma:fieldsID="d28fd8a74e0a4b4789b28933f6bea4b6" ns2:_="">
    <xsd:import namespace="b383dbe1-2493-4cf4-b878-fdb248eca3f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83dbe1-2493-4cf4-b878-fdb248eca3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9380B9-1DA9-4B19-954A-5E9B641BDDE2}">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b383dbe1-2493-4cf4-b878-fdb248eca3f3"/>
    <ds:schemaRef ds:uri="http://www.w3.org/XML/1998/namespace"/>
  </ds:schemaRefs>
</ds:datastoreItem>
</file>

<file path=customXml/itemProps2.xml><?xml version="1.0" encoding="utf-8"?>
<ds:datastoreItem xmlns:ds="http://schemas.openxmlformats.org/officeDocument/2006/customXml" ds:itemID="{95B0597C-3CC2-4922-804C-3609F4280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83dbe1-2493-4cf4-b878-fdb248ec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74E12A-7C0C-4EB8-AB30-9736986D3D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Kavanová</dc:creator>
  <cp:keywords/>
  <dc:description/>
  <cp:lastModifiedBy>Chlebiš Libor</cp:lastModifiedBy>
  <dcterms:created xsi:type="dcterms:W3CDTF">2018-02-07T14:58:03Z</dcterms:created>
  <dcterms:modified xsi:type="dcterms:W3CDTF">2021-02-22T18:17:30Z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0x010100594F96E3D8EAE8489894764BFCD87E25</vt:lpwstr>
  </property>
</Properties>
</file>