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5840" activeTab="0"/>
  </bookViews>
  <sheets>
    <sheet name="specifikace" sheetId="12" r:id="rId1"/>
  </sheets>
  <definedNames>
    <definedName name="Celkem">#REF!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<sst xmlns="http://schemas.openxmlformats.org/spreadsheetml/2006/main" count="30" uniqueCount="30">
  <si>
    <t>Projekt:</t>
  </si>
  <si>
    <t>Číslo</t>
  </si>
  <si>
    <t>Název položky</t>
  </si>
  <si>
    <t>Specifikace položky</t>
  </si>
  <si>
    <t>Nabízený výrobek (uvést obchodní název, značku, typ)</t>
  </si>
  <si>
    <t>Cena v Kč bez DPH / 1 ks</t>
  </si>
  <si>
    <t>Počet ks</t>
  </si>
  <si>
    <t>Cena v Kč bez DPH celkem</t>
  </si>
  <si>
    <t>DPH</t>
  </si>
  <si>
    <t>Cena v Kč vč. DPH celkem</t>
  </si>
  <si>
    <t>Celkem:</t>
  </si>
  <si>
    <t>w</t>
  </si>
  <si>
    <t>Číslo projektu:</t>
  </si>
  <si>
    <t xml:space="preserve">Příloha č. 2: Soupis dodávek včetně požadované technické specifikace </t>
  </si>
  <si>
    <t>Rozpočtová položka:</t>
  </si>
  <si>
    <t>1.1.1.3.3</t>
  </si>
  <si>
    <t>Zkvalitnění vzdělávací infrastruktury na Slezské univerzitě v Opavě za účelem zajištění vysoké kvality výuky</t>
  </si>
  <si>
    <t>Model s nasální částí a bradou</t>
  </si>
  <si>
    <t>Víceúčelový model Dítěte 5 let</t>
  </si>
  <si>
    <t>Simulátor pro vyšetření děložního hrdla</t>
  </si>
  <si>
    <t>Nitroděložní vývoj plodu</t>
  </si>
  <si>
    <t xml:space="preserve"> 
Kardiotokograf</t>
  </si>
  <si>
    <t>Pokročilý porodnický simulátor</t>
  </si>
  <si>
    <t>Simulátor umožňuje nácvik manipulací prostřednictvím nosní dutiny a nácvik techniky umělé plicní ventilace pomocí vaku s obličejovou maskou. Simulátor je  rozšířen o model dolní čelisti a nosní dutiny.
Vlastnosti:
Nosní dutina, stejně jako zbytek dýchacích cest, musí poskytovat co největší anatomickou věrnost. Důležité struktury v nosní dutině, např. konchy, jsou velmi detailně zpracovány. Použitý materiál zajišťuje věrné taktilní podněty při manipulaci s různými pomůckami uvnitř nosu. Tento model může být také dobře používán k nácviku naseotracheální intubace a fibroskopického vyšetření dýchacích cest prováděného nosem, včetně fibroskopické intubace.
Součástí je:
Návod k použití.</t>
  </si>
  <si>
    <t>Simulátor obsahuje intubovatelné dýchací cesty, injekční paži, intraoseální dolní končetinu a odpovídající arteriální/venózní simulaci. Model je součástí ALS programu.
Vlastnosti:
Plně ohebná hlava, krk a čelist umožňující záklon hlavy/zvednutí brady, předsunutí čelisti a natažení krku. Anatomicky přesné dýchací cesty s prstencovou chrupavkou umožňující intubaci, odsávání i Selickův manévr. Injekční paže s několika venózními/arteriálními místy. Intraoseální infúzní a injekční systém s realistickou holenní kostí. Ventilace resuscitačním vakem s realistickým zdvihem hrudníku. Realistická ústa, vnitřní orgány (trachea, průduška, plíce, roztažitelný žaludek) pro přesný nácvik KPR. Nácvik gastrického odsávání a podávání výživy.
Postupy při zavádění NG, OP, NP a OP sond. Simulátor obsahuje karotické, brachiální a femorální pulsní místo.
Součástí je:
Tričko, kraťasy, taška a návod k použití.</t>
  </si>
  <si>
    <t>Simulátor umožňující praktický nácvik vyšetření děložního čípku pro určení Bishopova skóre od závěrečného stádia po počáteční stádium porodu. 
Vlastnosti:
Genitální oblast vyrobena z kvalitního pružného, odolného a přizpůsobitelného materiálu. Jednoduchá výměna děložních čípků s různým roztažením. Obsahuje anatomicky přesná místa (sedací trny a stydká spona), přední/zadní fontanely pro určení pozice plodu. Vyšetření děložního hrdla. Určování bishopova skóre pomocí anatomických míst sedacích trnů a stydké spony. Posuzování roztažením děložního hrdla. Postupy k provádění cervikální cytologie a pro zavádění močového katétru. 
Specifikace: 
Těhotenské břicho a pánevní oblast v životné velikosti. Hmotnost simulátoru do 11 kg. 
Použité materiály, měkká pryksyřice, tvrdý plast nebo věrohodnější. 
Součástí je: 
Porodní tělo, genitální část, vaginální část, sada modulů děložních čípků s různým roztažením (minimálně 5 variací), držák na moduly, minimálně 400 ml lubrikantu, pudr. Návod k použití.</t>
  </si>
  <si>
    <t>Obsahem je ultrazvuk plodu a série minimálně sedmi modelů, zobrazující vývoj plodu uvnitř dělohy. 
Specifikace: 
Minimálně 190 digitálních videonahrávek s doprovodným textem popisujícím normální a abnormální stavy plodu během prvního, druhého a třetího trimestru. Uloženo na paměťovém médiu. Plody umístěné na stojanu, ručně malované a anatomicky přesné. Plody druhého a třetího trimestru je možné vyjmout ze stojanu. 
Součásti je: 
Návod k použití.</t>
  </si>
  <si>
    <t>Kompaktní fetální monitor pro kontinuální monitorování dítěte v předporodní fázi. 
Specifikace: 
Minimální měřitelné parametry: 
FHR, TOCO, AFM, pohyb plodu, (DECG a IUP - option). 
Sklopný displej s úhlopříčkou minimálně 5.6“ LCD s minimálním rozlošením 640 x 480 dpi. 
Vestavěná tiskárna s vysokým rozlišením a tiskem na termocitlivý papír. 
Hmotnost maximálně 4 kg. 
Paměť minimálně na 10 hodin práce. 
Možnost práce v síti, propojení s PC a následné práci s daty. 
Možnost zvýšení paměťové kapacity pomocí USB portu a napájení s dobíjitelných baterií.
Součásti je: 
Návod k použití.</t>
  </si>
  <si>
    <t>Pokročilý porodnický simulátor
Vlastnosti:
Procvičování epidurální punkce na vložce s míchou a vrstvou kůže, subkutánní vrstvou, pojivou tkání a bederními obratli. Procvičování císařského řezu s využitím reálných chirurgických nástrojů.
Břišní vložky k procvičování císařského řezu simulují krev v podkožní tkáni.
Model musí umožňovat polohování na porodním stole (křesle) se třmeny.
Porodní realistické cesty simulující lidskou tkáň.
Vložky k nácviku šití epiziotomie simulují lidskou tkáň a lze je sešívat opakovaně.
Minimálně jeden plod simulující porod koncem pánevním a minimálně jeden plod simulující porod hlavičkou. 
Zřetelné jsou obě kosti sedací, kostrč a stydká kost.
Modul k prohmatávání obsahuje amniový vak, díky kterému působí model na pohmat přirozeně a realisticky.
Plod rotuje, zdvihá se a klesá podle pokynů z tabletu.
Lze naprogramovat otok jazyka a hltanu.
Simulátor kompletně funkční bez vnějších přívodů zásobníků, hadic a kabelů.
Aktualizace software zdarma bez nutnosti zásahu servisního technika.
Jeden program pro kompletní ovládání simulátoru, tvorbu scénářů, vyhodnocení KPR a vyhodnocení provedených úkonů.
Software pro obsluhu simulátoru k dispozici zdarma v neomezeném počtu instalací (příprava scénářů studenty).
Dosah komunikace na volném prostranství mezi simulátorem a ovládacím tabletem nejméně 80 m.
Komunikace mezi ovládacím tabletem a simulátorem po radiové frekvenci, možnost volby z nejméně 6-ti kanálů (stabilita a omezení rušení přenosu).
Odběry krve a aplikace injekcí do předloktí obou rukou, ohebné klouby – kyčle, kolena, lokty, ramena, chodidla.
Porodnictví:
Realistické porodní cesty s dilatujícím cervixem.
Přesný programovatelný systém, který řídí porod, lze opakovaně použít k výuce postupů, včetně běžného porodu, instrumentálního porodu, dystokie ramének, porodu koncem pánevním, císařského řezu.
Systém lze naprogramovat jak na rychlé porody, tak na porody trvající několik hodin. Možnost nastavení, jak rychle bude plod sestupovat. Porod je možné pozastavit, znovu spustit nebo zrychlit. Monitor plodu musí korespondovat s plánem porodu. Nastavení životní funkce matky a plodu v předem přednastavených paletách během porodu. Zvolení sestupu plodu pouze během stahů dělohy. Možnost přesně řídit jak posun, tak rotaci plodu. Porod při poloze plodu záhlavím vpravo vpředu (ROA), záhlavím vlevo vpředu (LOA), záhlavím vlevo vzadu (LOP) a záhlavím vpravo vzadu (ROP). Vnější rotace plodu lze naprogramovat podle svých potřeb. Možnost naprogramovat dystokii, aby měli všichni studenti stejný scénář porodu.
Možnost uložení a sdílení scénáře a výsledky pro pozdější využití. 
Nejméně dvacet scénářů porodu, které je možné upravovat podle individuálních požadavků vyučujícího. Rychlé a snadné vytváření nových scénářů. Možnost měnit stav matky, plodu a průběh porodu i během spuštěného scénáře. Měření a ukládání hodnoty síly, která působí na plod, a sestup plodu v závislosti na kontrakcích. Možnost procvičování obratů plodu zevními hmaty. Simulace krvácení a procvičování cévkování. Nastavitelné krvácení z porodních cest. Porod kleštěmi a vakuumextrakce. Děložní modul k simulaci poporodního krvácení. Poporodní krvácení a masáž fundu dělohy. Znázornění průběhu porodu. Dystokie ramének. Porod koncem pánevním a porod hlavičkou. Leopoldův manévr. Císařský řez za použití rozřezatelného krytí břicha, které se skládá z realistické kůže, podkoží, fascíí, přímého svalu a pobřišnice. Sešití epiziotomie. Prolaps pupečníku. Placenta previa. 
Dynamické porodní monitorovací zařízení:
Nastavení aktivity dělohy. Ovládání frekvence, délky a intenzity kontrakcí. Nastavení klidového tónu. Vytváření dalších kontrakcí během spuštěného scénáře. Nastavení srdeční frekvence plodu. Základní linie srdeční frekvence plodu. Nastavení změn v srdeční frekvenci. Ovládání epizodických, periodických a proměnlivých změn. Tvoření vzorů srdeční frekvence plodu, a to kdykoliv. Poslech srdeční frekvence plodu. Přehled naměřených hodnot až po dobu uplynulých dvou hodin. Ukládání a tisk naměřených hodnot pro zpětný rozbor.  
Plod:
Hlavička s fontanelami a švy. Hlava umožňující porod kleštěmi a vakuum extrakci. Hlavička se při průchodu porodními cestami ohýbá. Ústa pro odsávání. Paže a nohy s klouby, které jsou speciálně konstruovány pro realistickou distokii a porod koncem pánevním. Pupečník a placenta, placenta obsahuje retinované fragmenty. Plod je připevněn k porodnímu mechanismu a lze ho bezdrátově uvolnit. Studenti mohou s plodem manipulovat a buď ho uvolnit nebo zadržet.
Pokyn k uvolnění přichází z bezdrátově připojeného tabletu, na kterém lze pozorovat stav plodu. Programovatelné srdeční ozvy plodu během porodu a po něm.
Matčiny dýchací cesty:
Nastavitelný otok jazyka a hltanu. Vícečetné zvuky horních cest dýchacích synchronizované s dýcháním. Nazální a orální intubace. Senzory snímají hloubku intubace. Záklon hlavy, zdvižení brady. Předsunutí dolní čelisti. Lze procvičovat techniky odsávání. Ventilace pomocí samorozpínacího vaku. Endotracheální intubace pomocí endotracheálních trubic. Viditelné hlasivky při Sellickově manévru.
Matčino dýchání:
Automatický pohyb hrudi synchronizovaný s dýcháním. Zvuky při dýchání nezávislé pro levou i pravou plíci, synchronizované s dýcháním. Ventilace pomocí ambuvaku, endotracheální trubice nebo LMA. Komprese hrudníku a ventilace se měří a ukládá. Stlačení hrudi vytváří graf a EKG hmatatelného krevního tlaku. Simulované spontánní dýchání. Nastavitelné frekvence dýchání a poměry vdechů/výdechů. Normální a abnormální zvuky při dýchání. Místa, umožňující vyšetření poslechem, na přední straně simulátoru.
Srdce matky:
EKG je generováno v reálném čase s různými fyziologickými variacemi a student nevidí pouze učebnicové vzory. Srdeční ozvy lze auskultovat, jsou synchronizované s EKG. EKG pro každý z dvanácti svodů. 
Oběhový systém matky:
Měření krevního tlaku pohmatem nebo auskultací. Použití skutečné manžety k měření krevního tlaku. Korotkovovy fenomény slyšitelné mezi systolickým a diastolickým tlakem. Saturaci krve kyslíkem lze detekovat pomocí skutečných monitorovacích zařízení. Místa k měření pulsu jsou synchronizována s krevním tlakem a srdeční frekvencí. Na obou pažích lze procvičovat intravenozní injekce. Místa k procvičování subkutánních a intramuskulárních injekcí. Komprese hrudníku jsou měrěny a ukládány. Měření EKG pomocí skutečných zařízení. Defibrilace, kardioverze, a kardiostimulace za použití skutečných zařízení. Velké množství srdečních ozev. Rytmy EKG jsou generovány v reálném čase. Kardiostimulaci lze provádět na přední části těla, takže není nutné pacientku během porodu otáčet. Puls na obou karotidách, radiálních tepnách a pažních žílách je synchronizovaný s EKG. Puls se mění v závislosti na krevním tlaku, je plynulý a synchronizovaný s EKG i během kardiostimulace.
Nervový systém matky:
Nastavitelné mrkání, rozšíření panenek a reakce očí na světlo. Nastavitelná délka a intenzita křečí.
Mluvený projev matky:
Předem zaznamenané zvuky. Standardní dvoucestné bezdrátové audio. 
Bezdrátové audio:
Vytvoření a ukládání mluvené reakce v jakémkoliv jazyce. Vyučující může simulovat pacientův hlas a bezdrátově tak poslouchat konverzaci ošetřujících osob. 
Zařízení monitorující životní funkce: 
Ovládané pomocí bezdrátového tabletu. Monitorování jak životních funkcí matky, tak srdeční frekvence plodu. Použití vybrané konfigurace nebo vytváření vlastní, která bude korespondovat s monitory, které jsou využívány v praxi. Úprava hodnot pro alarmy. Snadné ovládání. Sdílení obrázků (ultrazvuk, CT, laboratorní výsledky). Dotyková obrazovka. Zobrazení minimálně osmi číselných parametrů. Zobrazení minimálně čtyř grafů v reálném čase v normálním modu a minimálně desíti grafů v reálném čase v pokročilém modu.
Pohyblivost matky:
Možnost vykonat McRobertsův manévr. Záchvat/křeče. Třas. Možnost uvést do polohy na loktech a kolenou, která je vhodná pro dystokii ramének. Nohy se ohýbají v kolenou. Paže se ohýbají v loktech. Poloha v leže naznak nebo v pololeže. Otočení do polohy na levém boku. Nohy lze umístit do třmenů. Močový měchýř pro provádění cévkování. Plně funkční i při případném převozu.
Uživatelské rozhraní:
Minimálně 45 předem naprogramovaných scénářů, které může vyučující upravovat i za chodu. Možnost vytvoření vlastního scénáře, včetně editace. Změna stavu simulátoru během scénáře. Dokoupitelný automatický nebo fyziologický mod. Dokoupitelné minimálně 2 integrovetelné kamery pro záznam a následný rozbor.
Specifikace:
Dodáváno s bezdrátovým minimálně 12-ti palcovým tabletem, včetně RF modulu pro bezdrátové připojení simulátoru. Minimálně 100 GB HDD a 6 GB RAM paměť.
Součástí je:
Návod k použití.</t>
  </si>
  <si>
    <t>CZ.02.2.67/0.0/0.0/18_059/0010237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</si>
</sst>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0">
    <font>
      <sz val="11"/>
      <color theme="1"/>
      <name val="Calibri"/>
      <family val="2"/>
      <scheme val="minor"/>
    </font>
    <font>
      <sz val="10"/>
      <name val="Arial"/>
      <family val="2"/>
    </font>
    <font>
      <b/>
      <sz val="11"/>
      <color theme="1"/>
      <name val="Calibri"/>
      <family val="2"/>
      <scheme val="minor"/>
    </font>
    <font>
      <b/>
      <sz val="11"/>
      <color rgb="FF000000"/>
      <name val="Calibri"/>
      <family val="2"/>
    </font>
    <font>
      <sz val="11"/>
      <color rgb="FF000000"/>
      <name val="Calibri"/>
      <family val="2"/>
    </font>
    <font>
      <sz val="11"/>
      <name val="Calibri"/>
      <family val="2"/>
      <scheme val="minor"/>
    </font>
    <font>
      <u val="single"/>
      <sz val="11"/>
      <color theme="1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s>
  <fills count="6">
    <fill>
      <patternFill/>
    </fill>
    <fill>
      <patternFill patternType="gray125"/>
    </fill>
    <fill>
      <patternFill patternType="solid">
        <fgColor rgb="FFC6E0B4"/>
        <bgColor indexed="64"/>
      </patternFill>
    </fill>
    <fill>
      <patternFill patternType="solid">
        <fgColor theme="9" tint="0.5999900102615356"/>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medium"/>
      <bottom/>
    </border>
    <border>
      <left style="medium"/>
      <right style="thin"/>
      <top style="medium"/>
      <bottom/>
    </border>
    <border>
      <left style="thin"/>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pplyNumberFormat="0" applyFill="0" applyBorder="0" applyAlignment="0" applyProtection="0"/>
    <xf numFmtId="0" fontId="0" fillId="0" borderId="0">
      <alignment/>
      <protection/>
    </xf>
  </cellStyleXfs>
  <cellXfs count="3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1" xfId="0" applyBorder="1" applyAlignment="1">
      <alignment horizontal="center" vertical="center"/>
    </xf>
    <xf numFmtId="0" fontId="2" fillId="0" borderId="0" xfId="0" applyFont="1"/>
    <xf numFmtId="0" fontId="2" fillId="0" borderId="0" xfId="0" applyFont="1" applyAlignment="1">
      <alignment/>
    </xf>
    <xf numFmtId="0" fontId="0" fillId="0" borderId="0" xfId="0" applyBorder="1" applyAlignment="1">
      <alignment horizontal="left" vertical="center"/>
    </xf>
    <xf numFmtId="0" fontId="5" fillId="0" borderId="0" xfId="0" applyFont="1" applyBorder="1"/>
    <xf numFmtId="164" fontId="0" fillId="0" borderId="0" xfId="0" applyNumberFormat="1" applyBorder="1" applyAlignment="1">
      <alignment horizontal="center" vertical="center"/>
    </xf>
    <xf numFmtId="0" fontId="0" fillId="0" borderId="0" xfId="0" applyAlignment="1">
      <alignment horizontal="left"/>
    </xf>
    <xf numFmtId="0" fontId="7" fillId="0" borderId="0" xfId="0" applyFont="1"/>
    <xf numFmtId="0" fontId="4" fillId="0" borderId="0" xfId="0" applyFont="1" applyBorder="1" applyAlignment="1">
      <alignment horizontal="center" vertic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left" vertical="center"/>
    </xf>
    <xf numFmtId="164" fontId="3" fillId="2" borderId="3"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22" applyFont="1" applyBorder="1" applyAlignment="1">
      <alignment vertical="center" wrapText="1"/>
      <protection/>
    </xf>
    <xf numFmtId="0" fontId="0" fillId="0" borderId="1" xfId="22" applyFont="1" applyBorder="1" applyAlignment="1">
      <alignment horizontal="left" vertical="center" wrapText="1"/>
      <protection/>
    </xf>
    <xf numFmtId="0" fontId="0" fillId="4" borderId="1" xfId="22" applyFont="1" applyFill="1" applyBorder="1" applyAlignment="1">
      <alignment horizontal="left" vertical="center" wrapText="1"/>
      <protection/>
    </xf>
    <xf numFmtId="0" fontId="0" fillId="0" borderId="1" xfId="22" applyFont="1" applyFill="1" applyBorder="1" applyAlignment="1">
      <alignment horizontal="left" vertical="center" wrapText="1"/>
      <protection/>
    </xf>
    <xf numFmtId="0" fontId="4" fillId="0" borderId="1" xfId="0" applyFont="1" applyBorder="1" applyAlignment="1">
      <alignment horizontal="left" vertical="center"/>
    </xf>
    <xf numFmtId="0" fontId="0" fillId="4" borderId="1" xfId="22" applyFont="1" applyFill="1" applyBorder="1" applyAlignment="1">
      <alignment vertical="top" wrapText="1"/>
      <protection/>
    </xf>
    <xf numFmtId="0" fontId="0" fillId="0" borderId="1" xfId="22" applyFont="1" applyBorder="1" applyAlignment="1">
      <alignment vertical="top" wrapText="1"/>
      <protection/>
    </xf>
    <xf numFmtId="0" fontId="8" fillId="0" borderId="0" xfId="0" applyFont="1"/>
    <xf numFmtId="0" fontId="9" fillId="0" borderId="0" xfId="0" applyFont="1"/>
    <xf numFmtId="0" fontId="6" fillId="5" borderId="1" xfId="21" applyFill="1" applyBorder="1" applyAlignment="1">
      <alignment horizontal="left" vertical="center" wrapText="1"/>
    </xf>
    <xf numFmtId="0" fontId="8" fillId="0" borderId="0" xfId="0" applyFont="1" applyAlignment="1">
      <alignment horizontal="left"/>
    </xf>
    <xf numFmtId="0" fontId="9" fillId="0" borderId="0" xfId="0" applyFont="1" applyAlignment="1">
      <alignment horizontal="left"/>
    </xf>
    <xf numFmtId="165" fontId="0" fillId="5" borderId="1" xfId="0" applyNumberFormat="1" applyFill="1" applyBorder="1" applyAlignment="1">
      <alignment horizontal="center" vertical="center"/>
    </xf>
    <xf numFmtId="165" fontId="4"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165" fontId="2" fillId="0" borderId="2" xfId="0" applyNumberFormat="1"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zoomScale="70" zoomScaleNormal="70" workbookViewId="0" topLeftCell="A1">
      <selection activeCell="C1" sqref="C1"/>
    </sheetView>
  </sheetViews>
  <sheetFormatPr defaultColWidth="8.7109375" defaultRowHeight="15"/>
  <cols>
    <col min="1" max="1" width="20.00390625" style="0" customWidth="1"/>
    <col min="2" max="2" width="32.140625" style="0" bestFit="1" customWidth="1"/>
    <col min="3" max="4" width="75.28125" style="0" customWidth="1"/>
    <col min="5" max="5" width="16.28125" style="0" customWidth="1"/>
    <col min="6" max="6" width="13.140625" style="0" customWidth="1"/>
    <col min="7" max="7" width="19.140625" style="0" customWidth="1"/>
    <col min="8" max="8" width="16.140625" style="0" customWidth="1"/>
    <col min="9" max="9" width="17.00390625" style="0" customWidth="1"/>
  </cols>
  <sheetData>
    <row r="1" spans="1:8" ht="18.75">
      <c r="A1" s="10" t="s">
        <v>13</v>
      </c>
      <c r="F1" s="2"/>
      <c r="G1" s="1"/>
      <c r="H1" s="2"/>
    </row>
    <row r="2" spans="1:8" ht="15">
      <c r="A2" s="4"/>
      <c r="F2" s="2"/>
      <c r="G2" s="1"/>
      <c r="H2" s="2"/>
    </row>
    <row r="3" spans="1:7" ht="15.75">
      <c r="A3" s="26" t="s">
        <v>0</v>
      </c>
      <c r="B3" s="29" t="s">
        <v>16</v>
      </c>
      <c r="C3" s="29"/>
      <c r="D3" s="29"/>
      <c r="E3" s="29"/>
      <c r="F3" s="29"/>
      <c r="G3" s="5"/>
    </row>
    <row r="4" spans="1:7" ht="15.75">
      <c r="A4" s="26" t="s">
        <v>12</v>
      </c>
      <c r="B4" s="30" t="s">
        <v>29</v>
      </c>
      <c r="C4" s="30"/>
      <c r="D4" s="30"/>
      <c r="E4" s="30"/>
      <c r="F4" s="30"/>
      <c r="G4" s="9"/>
    </row>
    <row r="5" spans="1:6" ht="15.75">
      <c r="A5" s="26" t="s">
        <v>14</v>
      </c>
      <c r="B5" s="27" t="s">
        <v>15</v>
      </c>
      <c r="C5" s="27"/>
      <c r="D5" s="27"/>
      <c r="E5" s="27"/>
      <c r="F5" s="27"/>
    </row>
    <row r="6" ht="15.75" thickBot="1"/>
    <row r="7" spans="1:9" ht="30">
      <c r="A7" s="14" t="s">
        <v>1</v>
      </c>
      <c r="B7" s="15" t="s">
        <v>2</v>
      </c>
      <c r="C7" s="13" t="s">
        <v>3</v>
      </c>
      <c r="D7" s="13" t="s">
        <v>4</v>
      </c>
      <c r="E7" s="16" t="s">
        <v>5</v>
      </c>
      <c r="F7" s="13" t="s">
        <v>6</v>
      </c>
      <c r="G7" s="16" t="s">
        <v>7</v>
      </c>
      <c r="H7" s="16" t="s">
        <v>8</v>
      </c>
      <c r="I7" s="17" t="s">
        <v>9</v>
      </c>
    </row>
    <row r="8" spans="1:10" ht="217.15" customHeight="1">
      <c r="A8" s="18">
        <v>1</v>
      </c>
      <c r="B8" s="20" t="s">
        <v>17</v>
      </c>
      <c r="C8" s="19" t="s">
        <v>23</v>
      </c>
      <c r="D8" s="28"/>
      <c r="E8" s="31"/>
      <c r="F8" s="3">
        <v>1</v>
      </c>
      <c r="G8" s="32">
        <f>F8*E8</f>
        <v>0</v>
      </c>
      <c r="H8" s="32">
        <f aca="true" t="shared" si="0" ref="H8:H13">G8*0.21</f>
        <v>0</v>
      </c>
      <c r="I8" s="33">
        <f aca="true" t="shared" si="1" ref="I8:I13">G8+H8</f>
        <v>0</v>
      </c>
      <c r="J8" t="s">
        <v>11</v>
      </c>
    </row>
    <row r="9" spans="1:9" ht="248.45" customHeight="1">
      <c r="A9" s="18">
        <v>2</v>
      </c>
      <c r="B9" s="21" t="s">
        <v>18</v>
      </c>
      <c r="C9" s="24" t="s">
        <v>24</v>
      </c>
      <c r="D9" s="28"/>
      <c r="E9" s="31"/>
      <c r="F9" s="3">
        <v>1</v>
      </c>
      <c r="G9" s="32">
        <f aca="true" t="shared" si="2" ref="G9:G13">F9*E9</f>
        <v>0</v>
      </c>
      <c r="H9" s="32">
        <f t="shared" si="0"/>
        <v>0</v>
      </c>
      <c r="I9" s="33">
        <f t="shared" si="1"/>
        <v>0</v>
      </c>
    </row>
    <row r="10" spans="1:9" ht="300">
      <c r="A10" s="18">
        <v>3</v>
      </c>
      <c r="B10" s="20" t="s">
        <v>19</v>
      </c>
      <c r="C10" s="25" t="s">
        <v>25</v>
      </c>
      <c r="D10" s="28"/>
      <c r="E10" s="31"/>
      <c r="F10" s="3">
        <v>1</v>
      </c>
      <c r="G10" s="32">
        <f t="shared" si="2"/>
        <v>0</v>
      </c>
      <c r="H10" s="32">
        <f t="shared" si="0"/>
        <v>0</v>
      </c>
      <c r="I10" s="33">
        <f t="shared" si="1"/>
        <v>0</v>
      </c>
    </row>
    <row r="11" spans="1:9" ht="178.9" customHeight="1">
      <c r="A11" s="18">
        <v>4</v>
      </c>
      <c r="B11" s="21" t="s">
        <v>20</v>
      </c>
      <c r="C11" s="24" t="s">
        <v>26</v>
      </c>
      <c r="D11" s="28"/>
      <c r="E11" s="31"/>
      <c r="F11" s="3">
        <v>1</v>
      </c>
      <c r="G11" s="32">
        <f t="shared" si="2"/>
        <v>0</v>
      </c>
      <c r="H11" s="32">
        <f t="shared" si="0"/>
        <v>0</v>
      </c>
      <c r="I11" s="33">
        <f t="shared" si="1"/>
        <v>0</v>
      </c>
    </row>
    <row r="12" spans="1:9" ht="240">
      <c r="A12" s="18">
        <v>5</v>
      </c>
      <c r="B12" s="23" t="s">
        <v>21</v>
      </c>
      <c r="C12" s="25" t="s">
        <v>27</v>
      </c>
      <c r="D12" s="28"/>
      <c r="E12" s="31"/>
      <c r="F12" s="3">
        <v>1</v>
      </c>
      <c r="G12" s="32">
        <f t="shared" si="2"/>
        <v>0</v>
      </c>
      <c r="H12" s="32">
        <f t="shared" si="0"/>
        <v>0</v>
      </c>
      <c r="I12" s="33">
        <f t="shared" si="1"/>
        <v>0</v>
      </c>
    </row>
    <row r="13" spans="1:9" ht="408.6" customHeight="1">
      <c r="A13" s="18">
        <v>6</v>
      </c>
      <c r="B13" s="22" t="s">
        <v>22</v>
      </c>
      <c r="C13" s="25" t="s">
        <v>28</v>
      </c>
      <c r="D13" s="28"/>
      <c r="E13" s="31"/>
      <c r="F13" s="3">
        <v>1</v>
      </c>
      <c r="G13" s="32">
        <f t="shared" si="2"/>
        <v>0</v>
      </c>
      <c r="H13" s="32">
        <f t="shared" si="0"/>
        <v>0</v>
      </c>
      <c r="I13" s="33">
        <f t="shared" si="1"/>
        <v>0</v>
      </c>
    </row>
    <row r="14" spans="1:9" ht="116.65" customHeight="1">
      <c r="A14" s="11"/>
      <c r="B14" s="6"/>
      <c r="C14" s="7"/>
      <c r="D14" s="7"/>
      <c r="E14" s="8"/>
      <c r="F14" s="12" t="s">
        <v>10</v>
      </c>
      <c r="G14" s="34">
        <f>SUM(G8:G13)</f>
        <v>0</v>
      </c>
      <c r="H14" s="34">
        <f aca="true" t="shared" si="3" ref="H14:I14">SUM(H8:H13)</f>
        <v>0</v>
      </c>
      <c r="I14" s="34">
        <f t="shared" si="3"/>
        <v>0</v>
      </c>
    </row>
    <row r="15" ht="18.75">
      <c r="A15" s="10"/>
    </row>
    <row r="16" ht="22.15" customHeight="1"/>
  </sheetData>
  <mergeCells count="2">
    <mergeCell ref="B3:F3"/>
    <mergeCell ref="B4:F4"/>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94F96E3D8EAE8489894764BFCD87E25" ma:contentTypeVersion="2" ma:contentTypeDescription="Vytvoří nový dokument" ma:contentTypeScope="" ma:versionID="c8c8a3eba65ba19833b2e602b58eaa2a">
  <xsd:schema xmlns:xsd="http://www.w3.org/2001/XMLSchema" xmlns:xs="http://www.w3.org/2001/XMLSchema" xmlns:p="http://schemas.microsoft.com/office/2006/metadata/properties" xmlns:ns2="b383dbe1-2493-4cf4-b878-fdb248eca3f3" targetNamespace="http://schemas.microsoft.com/office/2006/metadata/properties" ma:root="true" ma:fieldsID="d28fd8a74e0a4b4789b28933f6bea4b6" ns2:_="">
    <xsd:import namespace="b383dbe1-2493-4cf4-b878-fdb248eca3f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83dbe1-2493-4cf4-b878-fdb248eca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9380B9-1DA9-4B19-954A-5E9B641BDDE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383dbe1-2493-4cf4-b878-fdb248eca3f3"/>
    <ds:schemaRef ds:uri="http://www.w3.org/XML/1998/namespace"/>
    <ds:schemaRef ds:uri="http://purl.org/dc/dcmitype/"/>
  </ds:schemaRefs>
</ds:datastoreItem>
</file>

<file path=customXml/itemProps2.xml><?xml version="1.0" encoding="utf-8"?>
<ds:datastoreItem xmlns:ds="http://schemas.openxmlformats.org/officeDocument/2006/customXml" ds:itemID="{E274E12A-7C0C-4EB8-AB30-9736986D3DD7}">
  <ds:schemaRefs>
    <ds:schemaRef ds:uri="http://schemas.microsoft.com/sharepoint/v3/contenttype/forms"/>
  </ds:schemaRefs>
</ds:datastoreItem>
</file>

<file path=customXml/itemProps3.xml><?xml version="1.0" encoding="utf-8"?>
<ds:datastoreItem xmlns:ds="http://schemas.openxmlformats.org/officeDocument/2006/customXml" ds:itemID="{95B0597C-3CC2-4922-804C-3609F4280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83dbe1-2493-4cf4-b878-fdb248ec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Kavanová</dc:creator>
  <cp:keywords/>
  <dc:description/>
  <cp:lastModifiedBy>Michal Šilhánek</cp:lastModifiedBy>
  <dcterms:created xsi:type="dcterms:W3CDTF">2018-02-07T14:58:03Z</dcterms:created>
  <dcterms:modified xsi:type="dcterms:W3CDTF">2020-03-24T16:10:08Z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0x010100594F96E3D8EAE8489894764BFCD87E25</vt:lpwstr>
  </property>
</Properties>
</file>