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01"/>
  <workbookPr/>
  <bookViews>
    <workbookView xWindow="65416" yWindow="65416" windowWidth="29040" windowHeight="158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<sst xmlns="http://schemas.openxmlformats.org/spreadsheetml/2006/main" count="127" uniqueCount="126">
  <si>
    <t xml:space="preserve">Modernizace výukové infrastruktury Obchodně podnikatelské fakulty v Karviné Slezské univerzity v Opavě - edukační laboratoř a výukové vybavení </t>
  </si>
  <si>
    <t>CZ.02.2.67/0.0/0.0/16_016/0002502</t>
  </si>
  <si>
    <t>Položka</t>
  </si>
  <si>
    <t>Název položky</t>
  </si>
  <si>
    <t>Specifikace položky</t>
  </si>
  <si>
    <t>Cena v Kč bez DPH / 1 ks</t>
  </si>
  <si>
    <t>Počet ks</t>
  </si>
  <si>
    <t>Cena v Kč bez DPH celkem</t>
  </si>
  <si>
    <t>DPH</t>
  </si>
  <si>
    <t>Cena v Kč vč. DPH celkem</t>
  </si>
  <si>
    <t>Výpočetní technika - stolní PC all-in-one</t>
  </si>
  <si>
    <t>Procesor - který splňuje v testu PassMarku v položce Passmark CPU Mark min. 18400 bodů (vicejádrový nebo s podporou vicevláknových operací)
Operační paměť min. 32 GB DDR4 ECC
Interní jednotky - PCIe NVMe SSD min.1 TB
Grafická karta - splňuje v testu PassMarku v položce Videocard Benchmarks min. 11000 bodů, min. 8GB paměť HBM2
Monitor - minimálně 27 palců, rozlišení minimálně 5120x2880, jas 500 nitů
vstupy/výstupy - min. 4x USB3, min. 4x USB-C 3.1 Gen 2, Slot na karty SDXC UHS‑II
síťové rozhraní - Nbase‑T Ethernet (1Gb, 2,5Gb, 5Gb a 10Gb) RJ‑45, Wifi 802.11a/b/g/n/ac, Bluetooth
provedení  - All-in-one
operační systém - MacOS (V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standardu.)
Další informace – rozbalení a zapojení PC v místě instalace, likvidace obalů
Display - minimálně 27 palců, rozlišení minimálně 5120x2880, jas 500 nitů
Myš - kompatibilní se zařízením
Klávesnice - česká, numerická
Provedení – all-in-one
Záruka – min. 1 rok</t>
  </si>
  <si>
    <t>Výpočetní technika do terénu - notebook</t>
  </si>
  <si>
    <t>Procesor - který splňuje v testu PassMarku v položce Passmark CPU Mark min. 10700 bodů (vícejádrový nebo s podporou vicevláknových operací)
Operační paměť - min. 16 GB DDR4
Interní jednotky - min. SSD 512GB
Grafická karta –  integrovaná v procesoru nebo dedikovaná
Vstup/výstup - min. 4 porty USB-C 
Velikost displaye -13,3"
Rozlišení - min. 2560 x 1600
Klávesnice - česká
Operační systém - Mac OS (V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standardu.)
Provedení - notebook
Záruka min. 1 rok</t>
  </si>
  <si>
    <t>Tablet (pro kreslení grafiky nebo stříhání videa v terénu)</t>
  </si>
  <si>
    <t>Obrazovka - min 12,9 palce; LED IPS; rozlišení min. 2732 × 2048 pixelů při 264 bodech na palec (ppi), jas 600 nitů
Interní jednotky - min 64 GB
Provedení - tablet
Kompatibilní s aktivním stylusem
Záruka 1 rok</t>
  </si>
  <si>
    <t>Aktivní stylus k tabletu</t>
  </si>
  <si>
    <t>Citlivost na náklon
Citlivost na tlak
Kompatibilní s tabletem
Záruka 1 rok</t>
  </si>
  <si>
    <t>NAS</t>
  </si>
  <si>
    <t>Síťové diskové úložiště NAS pro ukládání záloh a archivů (NAS)
Diskové úložiště v rackovém šasi o výšce max. 2U kompatibilní s 4ks disků typu (3.5" SATA HDD, 2.5" SATA HDD, 2.5" SATA SSD) včetně rackmount kitu
podpora RAID 0, RAID 1, RAID 5, RAID 6, RAID 10, JBOD s možností výměny pevného disku za chodu
podpora protokolu CIFS, NFS, Web server, FTP server, iSCSI, Media server (DLNA), Download server
Paměť min. 2GB RAM
Vstupy/výstupy - min. 2x USB 3.0, min. 1x eSATA, 2x RJ-45 1GbE LAN port (s podporou funkcí Link Aggregation/Failover)
Podpora instalace funkcí pomocí balíčků
Synchronizace souborů uložených na NAS na různých zařízeních - zajistí v reálném čase synchronizace všech změn souborů provedených na více zařízeních připojených k NAS (PC, mobilních zařízení) a současně zachová více verzí dat
Záruka 3 roky</t>
  </si>
  <si>
    <t>Pevný disk pro NAS</t>
  </si>
  <si>
    <t>min.6TB SATA III disků 3.5", 7200ot, min. 256MB cache, 
vhodné pro NAS (24/7), záruka min. 5 let</t>
  </si>
  <si>
    <t>Studiové monitory</t>
  </si>
  <si>
    <t>Výkon - min. 80W
Spodní hranice frekvenčního rozsahu - max. 50 Hz
Horní hranice frekvenčního rozsahu - min. 24 kHz
SPL - min. 100 dB
Výškový a basový reproduktor
Záruka 2 roky</t>
  </si>
  <si>
    <t>Sluchátka</t>
  </si>
  <si>
    <t>Studiová sluchátka
Spodní hranice frekvenčního rozsahu - max. 5 Hz
Horní hranice frekvenčního rozsahu - min. 40 kHz
SPL - min. 97 dB
Hmotnost - max. 330g (bez kabelu)
Provedení - plně uzavřená dynamická sluchátka
Záruka 2 roky</t>
  </si>
  <si>
    <t>Externí zvuková karta</t>
  </si>
  <si>
    <t>Externí zvuková karta USB převodník.
Sluchátkový výstup
Fantomové napájení
Vzorkovací frekvence: 44.1 kHz, 48 kHz, 88.2 kHz, 96 kHz, 176.4 kHz, 192 kHz
Počet TRS / XLR vstupů - min. 2
Počet výstupů typu Jack 6,3 mm - min. 2
Záruka 2 roky</t>
  </si>
  <si>
    <t>Studiový mikrofon</t>
  </si>
  <si>
    <t>Spodní hranice frekvenčního rozsahu - max. 20 Hz
Horní hranice frekvenčního rozsahu - min. 20 kHz
Odstup signál/ šum - min. 80dB (A)
SPL - min. 140 dB 
Provedení - kondenzátorový
záruka 2 roky</t>
  </si>
  <si>
    <t>Digitální kamera</t>
  </si>
  <si>
    <t>Rozlišení - min. 12 Mpx, při snímkovací frekvenci 60 FPS min. 4K, při snímkovací frekvenci 240 FPS min. 1080
Vodotěsná min do 5m (bez obalu)
Provedení - outdoorová kamera
Záruka 2 roky</t>
  </si>
  <si>
    <t>Paměťová karta</t>
  </si>
  <si>
    <t>Rychlost zápisu - min. 150 MB/s
Kapacita - min 64 GB
Provedení - microSD</t>
  </si>
  <si>
    <t>Fotoaparát fullframe</t>
  </si>
  <si>
    <t xml:space="preserve">Formát snímače - Full frame
Rozlišení - min. 30 Mpx
Typ snímače - CMOS
Rozlišení - 6720 x 3776
Nejdelší expoziční čas - min. 30 s
Nejkratší expoziční čas - max. 1/8000 s
Minimální citlivost ISO - max. 100
Maximální citlivost ISO - min. 32 000
Typ hledáčku - optický
Jazyk menu - český
Konektivita - Wi-Fi
Rozlišení videa – 4K
Záruka 1 rok
</t>
  </si>
  <si>
    <t>Battery grip pro fotoaparát</t>
  </si>
  <si>
    <t>Kompatibilní s fotoaparátem fullframe
Záruka 1 rok</t>
  </si>
  <si>
    <t>Externí blesk</t>
  </si>
  <si>
    <t>Pokrytá ohnisková vzdálenost: 20 až 200 mm
Směrné číslo - min. 60
Režim automatického řízení expozice
Kompatibilní s fotoaparátem fullframe
Záruka 1 rok</t>
  </si>
  <si>
    <t>Externí LED světlo</t>
  </si>
  <si>
    <t>Barevné teplota – 5600 ° K
Nastavitelný světelný výkon 0 – 100%
Světelný tok -  min. 0,5m/6940lm , min. 1m/2470lm
Kompatibilní s fotoaparátem fullframe</t>
  </si>
  <si>
    <t>Externí blesk pro produktovou fotografii</t>
  </si>
  <si>
    <t>Směrné číslo - min. 14
Provedení - kruhový makroblesk
Automatické řízení expozice
Vysokorychlostní synchronizace
Vysokorychlostní synchronizace
Synchronizace na 2. lamelu
Záruka 1 rok</t>
  </si>
  <si>
    <t>Objektiv portréty</t>
  </si>
  <si>
    <t>Minimální ohnisková vzdálenost - max. 16 mm
Maximální ohnisková vzdálenost - min. 35 mm
Světelnost objektivu nejkratší ohnisko - max. 2,8 F
Světelnost objektivu nejdelší ohnisko - max. 2,8 F
Maximální clona - 22
Ultrasonické ostření
Kompatibilita s fullframe fotoaparátem
Záruka 1 rok</t>
  </si>
  <si>
    <t>Objektiv makro</t>
  </si>
  <si>
    <t>Pevná ohnisková vzdálenost – 90-100 mm
Světelnost objektivu - max. 2,8
Maximální clona – 32
Ultrasonické ostření
Kompatibilita s fullframe fotoaparátem
Makro
Záruka 1 rok</t>
  </si>
  <si>
    <t>Objektiv zoom</t>
  </si>
  <si>
    <t>Minimální ohnisková vzdálenost - max. 70 mm
Maximální ohnisková vzdálenost - min. 200 mm
Světelnost objektivu nejkratší ohnisko - max. 2,8 F
Světelnost objektivu nejdelší ohnisko - max. 2,8 F
Maximální clona - 32
Ultrasonické ostření
Kompatibilita s fullframe fotoaparátem
Teleobjektiv
Záruka 1 rok</t>
  </si>
  <si>
    <t>Objektiv pevné ohnisko</t>
  </si>
  <si>
    <t>Pevná ohnisková vzdálenost – 20-24 m
Světelnost objektivu - max. 1,4
Maximální clona – 22
Ultrasonické ostření
Kompatibilita s fullframe fotoaparátem
Širokoúhlý
Záruka 1 rok</t>
  </si>
  <si>
    <t xml:space="preserve">Objektiv univerzální rozsah </t>
  </si>
  <si>
    <t>Minimální ohnisková vzdálenost - max. 24 mm
Maximální ohnisková vzdálenost - min. 105 mm
Světelnost objektivu nejkratší ohnisko - max. 4 F
Světelnost objektivu nejdelší ohnisko - max. 4 F
Maximální clona - 22
Ultrasonické ostření
Optický stabilizátor
Kompatibilita s fullframe fotoaparátem
Záruka 1 rok</t>
  </si>
  <si>
    <t>Objektiv pevné ohnisko 2</t>
  </si>
  <si>
    <t>Pevná ohnisková vzdálenost – 80-90mm
Světelnost objektivu - max. 1,2
Maximální clona - 16
Ultrasonické ostření
Kompatibilita s fullframe fotoaparátem
Záruka 1 rok</t>
  </si>
  <si>
    <t>Kamera Klasická</t>
  </si>
  <si>
    <t>Rozlišení snímače minimálně 3Mpx
Světelnost objektivu nejkratší ohnisko - max. 1,8 F
Světelnost objektivu nejdelší ohnisko - max. 2,8 F
Rozlišení videa - min. Full HD
Typ snímače CMOS
Optická stabilizace
Optický zoom - min. 20x
Přenos souborů pomocí technologie Wi-Fi
Provedení - konstrukce umožňuje připojení externího mikrofonu
Záruka 1 rok</t>
  </si>
  <si>
    <t>Hrudní popruhy</t>
  </si>
  <si>
    <t>Stabilizační opěrka pro natáčení digitálním fotoaparátem
Připevnění na torzo kameramana
Stativový závit kompatibilní s fullframe fotoaparátem</t>
  </si>
  <si>
    <t>Náhradní baterie kamera</t>
  </si>
  <si>
    <t>Náhradní baterie kompatibilní s kamerou</t>
  </si>
  <si>
    <t>Taška pro přenos kamery</t>
  </si>
  <si>
    <t>Brašna pro přenos kamery
Popruh přes rameno
Kompatibilní s kamerou</t>
  </si>
  <si>
    <t>Pojízdná konzole pro fotoaparát nebo kameru</t>
  </si>
  <si>
    <t>Pojízdný stabilizátor
Bezhlučná gumová kolečka
Hliníková konstrukce
Možnost nastavení směru jízdy
Nosnost - min. 10 kg
záruka 1 rok</t>
  </si>
  <si>
    <t>Fotografický slider</t>
  </si>
  <si>
    <t>Lineární pojezd pro dynamické kamerové záběry (slider)
Délka kolejnice - min. 120 cm
Provedení - slider a rozpěrné nohy s přestavitelnými nožičkami
záruka 1 rok</t>
  </si>
  <si>
    <t>Paměťová karta SD</t>
  </si>
  <si>
    <t>Rychlost zápisu - min. 250 MB/s
Rychlost čtení - min. 250 MB/s
Kapacita - min 128 GB
Provedení - SD</t>
  </si>
  <si>
    <t>Paměťová karta CF</t>
  </si>
  <si>
    <t>Přenosová rychlost - min. 150 MB/s
Kapacita - min 32 GB
Provedení - CF</t>
  </si>
  <si>
    <t>Směrový mikrofon</t>
  </si>
  <si>
    <t>Spodní hranice frekvenčního rozsahu - max. 40 Hz
Horní hranice frekvenčního rozsahu - min. 20 kHz
Provedení - Kondenzátorový
Součástí balení protivětrný kryt</t>
  </si>
  <si>
    <t>Bezdrátové mikrofony</t>
  </si>
  <si>
    <t>Bezdrátový mikrofon pro použití s kamerou a digitální zrcadlovkou
Dosah - min. 50 metrů
Kolečko pro nastavení hlasitosti
Klopový mikrofon
Chlupatá ochrana proti větru
Molitanová ochrana proti větru a sykavkám 
Kabel jack 3,5mm pro připojení 
Vysílač:
počet kanálů - min 5
poměr signálu a šumu - min. 65dB
vysílací výkon - min. 10dBm
odezva - max. 20ms
zkreslení zvuku: &lt;0,5%
Přijímač:
počet kanálů - min 5
poměr signálu a šumu - min. 65dB
citlivost: -95dBm
odezva - max. 20ms
zkreslení zvuku: &lt;0,5%
záruka 1 rok</t>
  </si>
  <si>
    <t>Fluidní stativová hlava</t>
  </si>
  <si>
    <t>Stativový závit - 1/4", 3/8"
Nosnost - min. 7 kg
Provedení - fluidní systém
Stupnice pro panoramatické fotografie
Rychloupínací destička</t>
  </si>
  <si>
    <t>Stabilizátor</t>
  </si>
  <si>
    <t>Pasivní stabilizátor určený pro digitální zrcadlovky</t>
  </si>
  <si>
    <t>Stativ  fotografický</t>
  </si>
  <si>
    <t>Stativ v provedení tripod
Zámky nohou pákové
Výška min. 120cm
Stativová hlava s rukojetí v ceně
Rychloupínací destička</t>
  </si>
  <si>
    <t>Odrazná deska</t>
  </si>
  <si>
    <t>Kulatá odrazná deska set
Průměr - min. 100cm
Bílá, černá, stříbrná, zlatá plocha
Záruka 1 rok</t>
  </si>
  <si>
    <t>Trvalé studiové světlo přenosné</t>
  </si>
  <si>
    <t>Sestava trvalých studiových světel
2 x světlo se softboxem, 2 x stativ, 8 x spirálová žárovka, přepravní taška
Rozměr difuzního plátna softboxu - min 50x70 cm
Počet žárovek (1 světlo) - min. 4 ks
Možnost ovládat intenzitu pomocí vypínačů - min. 2 vypínače na jednom světlo
Patice pro žárovky - E27 (standardní závit pro žárovky)
Stativ s minimální výškou upnutí světel 200 cm
Záruka 1 rok</t>
  </si>
  <si>
    <t>Studiové blesky (set 3 blesků)</t>
  </si>
  <si>
    <t>Studiová souprava tří studiových blesků
1 x studiový blesk 350 Ws
2 x studiový blesk 600 Ws
2 x Soft Box 60x90 cm
1 x Soft Box OCTA 95 cm
Adaptéry pro uchycení světla do softboxu
3x Stojan/stativ
Záruka 1 rok</t>
  </si>
  <si>
    <t>Difuzní stan</t>
  </si>
  <si>
    <t>Difuzní foto stan 90 x 90 cm</t>
  </si>
  <si>
    <t>Fotografický stůl pro produktové fotografie</t>
  </si>
  <si>
    <t>Fotografický stůl 100 x 200 cm</t>
  </si>
  <si>
    <t>Stativ pro uchycení fotografického pozadí</t>
  </si>
  <si>
    <t>Pevná stativová konstrukce pro zavěšení fotografického pozadí
Adaptéry pro uchycení trnů, sadu trnů s řetízkem
Dva stativy o minimálná výšce 250cm
Vhodné pro pozadí o šířce 270 cm
záruka 1 rok</t>
  </si>
  <si>
    <t>Fotografické pozadí - papír (foto)</t>
  </si>
  <si>
    <t>5 rolí fotografického pozadí
Provedení - papír
Barvy - bílá, černá, zelená, modrá, šedá
Šířka min. 2,5 m
Délka min. 10 m</t>
  </si>
  <si>
    <t>Fotografické pozadí - látka (film)</t>
  </si>
  <si>
    <t>1 role filmového pozadí
Provedení - látka
Zelená barva
Šířka min. 2,5 m
Délka min. 5 m</t>
  </si>
  <si>
    <t>Televizor pro umístění na stěnu</t>
  </si>
  <si>
    <t>LCD IPS dotykový monitor
Doba odezvy - max. 8ms
Úhlopříčka - min. 65 palce
Rozlišení - min. UHD 3840x 2160 pixelů
Integrované reproduktory
Konektory USB a HDMI
Bez TV tuneru
záruka 3 roky</t>
  </si>
  <si>
    <t>Držák TV</t>
  </si>
  <si>
    <t>Držák pro LCD IPS dotykový monitor pro montáž na zeď</t>
  </si>
  <si>
    <t xml:space="preserve">Bezdrátový přenos obrazu z PC </t>
  </si>
  <si>
    <t>Multimediální centrum s 64bitovou architekturou
Interní paměť - min. 32GB
Rozlišení min. 2160p
Bluetooth 5.0, WiFi 802.11ac, LAN, HDMI 2.0a
streamování obrazu kompatibilní z pořizovaných zařízeními: Výpočetní technika - stolní PC all-in-one, Výpočetní technika do terénu - notebook
Záruka 1 rok</t>
  </si>
  <si>
    <t>Batoh pro přenos fotoaparátu</t>
  </si>
  <si>
    <t>Fotobatoh pro snadné a bezpečné přenášení fotoaparátu s příslušenstvím</t>
  </si>
  <si>
    <t>Vozík pro přenos fotoaparátu a kamery</t>
  </si>
  <si>
    <t>Kufr na fotoaparát s kolečky a pevnou stěnou.
Pro 1-2 DSLR digitální zrcadlovky, jednu s připevněným dlouhým objektivem jako 70-200mm f/2.8</t>
  </si>
  <si>
    <t>Tiskárna</t>
  </si>
  <si>
    <t>Barevná inkoustová tiskárna s tankovým systémem
Bezokrajový tisk
Oddělené náplně, tankový systém
Tiskové rozlišení - min. 5000 DPI
Pro tisk na velikost papíru až do velikosti A3+
Rychlost tisku ISO/IEC 24734 - min. 2,6 Str./minutu černobíle i barevně
USB kabel pro propojení s počítačem</t>
  </si>
  <si>
    <t>Barevná inkoustová tiskárna velkoformátový tisk
Pro tisk na velikost papíru až do velikosti A1
Bezokrajový tisk
Tiskové rozlišení - min. 2400x1200 DPI
Rozhraní: RJ-45, USB 3.0, WiFi , USB kabel pro propojení s počítačem
včetně podstavce</t>
  </si>
  <si>
    <t>Notebook</t>
  </si>
  <si>
    <t>Procesor – který splňuje v testu PassMark v položce Passmark CPU Mark min. 8300 bodů k datu 1.12.2018(vícejádrový nebo vícejádrový s podporou vícevláknových operací).
Operační paměť – min. 16 GB DDR4
Interní jednotky – min. 512 GB SSD M.2 PCIe NVMe
Grafická karta –  integrovaná v procesoru nebo dedikovaná
Obrazovka - min. 3840 x 2160, Antireflexní
Vstup/výstup – min. 2x USB 3.1 typu A, min. 2x USB 3.1 typu C, min. 1x HDM
Síťové rozhraní – LAN 1Gbit, WiFi 802.11ac, LTE modem
Polohovací zařízení - min. touchpad, min. alternativní polohovací zařízení
Klávesnice – česká numerická klávesnice
Operační systém – originální Windows 10 české nebo jakékoli, ze kterého lze updatovat na Win 10 Pro pomocí Campus licence (V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standardu.)
Zabezpečení dat - Integrovaný Trusted Platform Module (TPM) chip
Celková kapacita baterie/baterií - min. 56 Wh
Hmotnost do 2kg
záruka min. 3 roky</t>
  </si>
  <si>
    <t>Tiskárna A3</t>
  </si>
  <si>
    <t>Tisk
    Technologie tisku: Laser
    Rychlost tisku (A4): min. 22 str./min.
    Výtisk první černobílé stránky (A4, připraven): max. 10 s
    Výtisk první barevné stránky (A4): min. 12,2 s
    Rozlišení tisku (černobílý): min. 1200 × 1200 dpi
    Rozlišení tisku (barevný): min. 1200 × 1200 dpi
    Počet náplní: 4 (černá, azurová, purpurová, žlutá)
    Tiskové jazyky: PCL 6, PCL 5c, Postscript level 3 emulation | PDF
    Duplexní jednotka
Kopírování
    Rychlost černobílého kopírování: min. 22 str./min.
    Rychlost barevného kopírování: min. 22 str./min.
    Rozlišení kopírování: min. 1200 × 1200 dpi
    Zmenšení/zvětšení kopie: 25 - 400 %
    Max. počet kopií: 999
Skener
    Typ skeneru: Plochý s aut. podavačem na min. 100 listů
    Rozlišení skeneru: min. 600 × 600 dpi
    Formát souborů: PDF | JPEG | TIFF | MTIFF | XPS | PDF/A | PS | Print Ready files (.prn, .pcl, .cht)
    Rozměry skeneru: min. 297 × 432 mm
    Rychlost skeneru: min. 80 str./min
    sken na USB
Média
    Maximální měsíční vytížení: 300 000 stránek
    Optimální měsíční vytížení: alespoň 30 000 stránek
    Vstupní kapacita (standardní): min. 100 listů + víceúčelový zásobník, min. 2x vstupní zásobník pro min. 500 listů
    Výstupní kapacita: min. 500 listů
    Podporované velikosti médií: A3 | A4 | A5 | A6 | SRA3 | Ra4 | B4 (JIS) | B5 (JIS) | B6 (JIS) | Oficio | 8K | 16k | B5 | C5 | C6 | DL
    Min. velikosti médií: 98 × 148 mm
    Max. velikosti médií: 297 × 432 mm
Připojení a hardware
    Způsob připojení: USB | LAN Gigabit Ethernet
    Paměť RAM: min. 6 GB
    Vnitřní uložiště: alespoň 320 GB
    Protokoly a funkce bezpečnosti: SNMPv3 | SSL/TLS
Příslušenství
    Kompatibilní podstavec s kolečky pro mobilitu.</t>
  </si>
  <si>
    <t>Software</t>
  </si>
  <si>
    <t>Vektorový editor a fotoeditační nástroj</t>
  </si>
  <si>
    <t xml:space="preserve">1) Vektorový editor
časově neomezená licence
Kompatibilní s operačním systémem výpočetní techniky
Zoom - min 1 000 000%
Beziérův režim kreslení
Dostupný barevný režim CMYK, Lab, Grayscale a RGB
Optimalizace pro 64bit vícejádrové procesory
Export do eps, gif, jpeg, pdf, png, psd, svg, tiff
Funkce živého rozdělení obrazovky na náhled v pixelech a vektorové zobrazení
Funkce převodu objektů na křivky
2) Fotoeditační nástroj
časově neomezená licence
Kompatibilní s operačním systémem výpočetní techniky
Vrstvy a prolínání vrstev
Beziérův režim kreslení
Výběry souvislých oblastí - výběr barevné oblasti (kouzelná hůlka)
Nedestruktivní editace RAW souborů
Zobrazení informace o zpracovávané fotce - ISO, rychlost závěrky, clona
Funkce pro zpracování HDR fotografií
Funkce pro zpracování panoramaických fotografií
Makra pro vytváření automatických úprav
Export do eps, gif, jpeg, pdf, png, psd, svg, tiff
Import z raw, pdf, psd, j2k, svg, tiff, eps, gif, jpeg
Přizpůsobitelné panely nástrojů
Histogram
Úpravy obrázku a korekce objektivu:
- Expozice
- Kontrast
- Jas
- Nasycení
- Vibrance
- Vyvážení bílé
- Stíny
- Korekce prostorového objektivu
- Redukce chromatické aberace
- Odstranit vignětace objektivu
- Redukce šumu
- Doplnění šumu
</t>
  </si>
  <si>
    <t>Software pro střih videa a zvuku</t>
  </si>
  <si>
    <t>Software pro profesionální studiové barvové korekce a střih videa se zvukem
časově neomezená licence
Kompatibilní s operačním systémem výpočetní techniky
Volitelné rozmístění jednotlivých panelů
Soubor video FX (efektů)
Soubor audio FX (efektů)
Střihové funkce
Barevné korekce
Vkládání 3D efektů do videa (texty/objekty)
Simultánní síťové zpracování projektů
Prohlížeč a správce LUT tabulek pro rychlé náhledy a aplikace barvových profilů
Efekty odstraňování prachu a škrábanců
Efekt redukce šumu
Funkce klíčování
Funkce pro virtuální make-up
Super Scale HD upscaling do filmového rozlišení 8K
Podpora 3D panningu zvuku
Funkce přečasování zvuku
Nástroje pro obrazovou kompozici, animaci, částicové efekty a animované titulky</t>
  </si>
  <si>
    <t>Prototypovací vektorový editor</t>
  </si>
  <si>
    <t>Prototypovací vektorový editor pro tvorbu návrhů webové stránky nebo mobilní aplikace
Prototypování jednotlivých stránek webu nebo aplikace a jejich propojení pro možnost interaktivního testování konceptu
Tvorba tlačítek, ovládacích panelů a input polí pro pohyb v prototypu
Export do png, jpg, tiff, WebP, svg, pdf, eps</t>
  </si>
  <si>
    <t>Cena celkem v Kč bez DPH</t>
  </si>
  <si>
    <t>Pozn.: Účastník v tomto listu vepíše hodnoty pouze do zažlucených polí, celková cena se následně sečte na základě vložených vzorců!</t>
  </si>
  <si>
    <t>V databázi výrobce musí být zadavatel veden jako první uživatel zboží. Zadavatel požaduje originální a nová zařízení (včetně příslušenství). Uchazeč je povinen doložit potvrzení od výrobce o určení dodávaného HW pro evropský trh a koncového zákazníka, tj. Slezskou univerzitu v Opavě (včetně sériových Čísel dodávaných zařízení), pokud ho o to zadavatel při dodání zařízení požádá.</t>
  </si>
  <si>
    <t xml:space="preserve">V případě, že se i jinde v zadávacích podmínkách této výzvy vyskytnou požadavky nebo odkazy na obchodní názvy některých výrobků nebo dodávek, nebo jména a příjmení či názvy obchodních firem, specifická označení zboží a služeb, které platí pro určitou osobu, popřípadě její organizační složku, za příznačné, patenty, ochranné známky nebo označení původu, umožňuje zadavatel pro plnění veřejné zakázky použití i jiných, kvalitativně a technicky srovnatelných řešení. V případě, že nabídka uchazeče bude obsahovat kvalitativně a technicky srovnatelná řešení, musí být součástí takovéto nabídky rovněž zaškolení uživatele, podrobná uživatelská dokumentace ke každé části takového řešení a jeho integrace a napojení na stávající zařízení uživatele.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</si>
</sst>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č"/>
    <numFmt numFmtId="165" formatCode="#,##0.00&quot; Kč&quot;"/>
    <numFmt numFmtId="166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u val="single"/>
      <sz val="11"/>
      <color rgb="FF000000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164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vertical="top" wrapText="1"/>
    </xf>
    <xf numFmtId="164" fontId="0" fillId="4" borderId="6" xfId="0" applyNumberForma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0" fontId="0" fillId="0" borderId="6" xfId="0" applyBorder="1"/>
    <xf numFmtId="0" fontId="0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top"/>
    </xf>
    <xf numFmtId="0" fontId="6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165" fontId="0" fillId="0" borderId="6" xfId="0" applyNumberFormat="1" applyBorder="1"/>
    <xf numFmtId="0" fontId="8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66" fontId="0" fillId="0" borderId="6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9"/>
  <sheetViews>
    <sheetView tabSelected="1" zoomScale="85" zoomScaleNormal="85" workbookViewId="0" topLeftCell="A10">
      <selection activeCell="C15" sqref="C15"/>
    </sheetView>
  </sheetViews>
  <sheetFormatPr defaultColWidth="9.140625" defaultRowHeight="15"/>
  <cols>
    <col min="2" max="2" width="39.140625" style="0" customWidth="1"/>
    <col min="3" max="3" width="112.140625" style="0" customWidth="1"/>
    <col min="4" max="4" width="10.57421875" style="0" bestFit="1" customWidth="1"/>
    <col min="5" max="5" width="21.00390625" style="0" customWidth="1"/>
    <col min="6" max="6" width="20.7109375" style="0" customWidth="1"/>
    <col min="7" max="7" width="10.57421875" style="0" bestFit="1" customWidth="1"/>
    <col min="8" max="8" width="11.57421875" style="0" bestFit="1" customWidth="1"/>
    <col min="9" max="9" width="43.140625" style="0" customWidth="1"/>
  </cols>
  <sheetData>
    <row r="3" spans="2:9" ht="20.25">
      <c r="B3" s="26" t="s">
        <v>0</v>
      </c>
      <c r="C3" s="27"/>
      <c r="D3" s="27"/>
      <c r="E3" s="27"/>
      <c r="F3" s="27"/>
      <c r="G3" s="27"/>
      <c r="H3" s="27"/>
      <c r="I3" s="27"/>
    </row>
    <row r="4" spans="2:9" ht="20.25">
      <c r="B4" s="1"/>
      <c r="C4" s="26" t="s">
        <v>1</v>
      </c>
      <c r="D4" s="26"/>
      <c r="E4" s="26"/>
      <c r="F4" s="26"/>
      <c r="G4" s="26"/>
      <c r="H4" s="2"/>
      <c r="I4" s="2"/>
    </row>
    <row r="6" ht="15.75" thickBot="1"/>
    <row r="7" spans="1:8" ht="60.75" thickBot="1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8" t="s">
        <v>8</v>
      </c>
      <c r="H7" s="9" t="s">
        <v>9</v>
      </c>
    </row>
    <row r="8" spans="2:9" ht="300">
      <c r="B8" s="10" t="s">
        <v>10</v>
      </c>
      <c r="C8" s="11" t="s">
        <v>11</v>
      </c>
      <c r="D8" s="12"/>
      <c r="E8" s="13">
        <v>9</v>
      </c>
      <c r="F8" s="14">
        <f aca="true" t="shared" si="0" ref="F8:F64">D8*E8</f>
        <v>0</v>
      </c>
      <c r="G8" s="29">
        <f>F8*0.21</f>
        <v>0</v>
      </c>
      <c r="H8" s="29">
        <f>SUM(F8:G8)</f>
        <v>0</v>
      </c>
      <c r="I8" s="28"/>
    </row>
    <row r="9" spans="2:9" ht="240">
      <c r="B9" s="10" t="s">
        <v>12</v>
      </c>
      <c r="C9" s="11" t="s">
        <v>13</v>
      </c>
      <c r="D9" s="12"/>
      <c r="E9" s="13">
        <v>4</v>
      </c>
      <c r="F9" s="14">
        <f aca="true" t="shared" si="1" ref="F9:F64">D9*E9</f>
        <v>0</v>
      </c>
      <c r="G9" s="29">
        <f aca="true" t="shared" si="2" ref="G9:G64">F9*0.21</f>
        <v>0</v>
      </c>
      <c r="H9" s="29">
        <f aca="true" t="shared" si="3" ref="H9:H64">SUM(F9:G9)</f>
        <v>0</v>
      </c>
      <c r="I9" s="28"/>
    </row>
    <row r="10" spans="2:9" ht="75">
      <c r="B10" s="10" t="s">
        <v>14</v>
      </c>
      <c r="C10" s="11" t="s">
        <v>15</v>
      </c>
      <c r="D10" s="12"/>
      <c r="E10" s="13">
        <v>2</v>
      </c>
      <c r="F10" s="14">
        <f t="shared" si="1"/>
        <v>0</v>
      </c>
      <c r="G10" s="29">
        <f t="shared" si="2"/>
        <v>0</v>
      </c>
      <c r="H10" s="29">
        <f t="shared" si="3"/>
        <v>0</v>
      </c>
      <c r="I10" s="28"/>
    </row>
    <row r="11" spans="2:9" ht="60">
      <c r="B11" s="10" t="s">
        <v>16</v>
      </c>
      <c r="C11" s="11" t="s">
        <v>17</v>
      </c>
      <c r="D11" s="12"/>
      <c r="E11" s="13">
        <v>2</v>
      </c>
      <c r="F11" s="14">
        <f t="shared" si="1"/>
        <v>0</v>
      </c>
      <c r="G11" s="29">
        <f t="shared" si="2"/>
        <v>0</v>
      </c>
      <c r="H11" s="29">
        <f t="shared" si="3"/>
        <v>0</v>
      </c>
      <c r="I11" s="28"/>
    </row>
    <row r="12" spans="2:9" ht="165">
      <c r="B12" s="10" t="s">
        <v>18</v>
      </c>
      <c r="C12" s="16" t="s">
        <v>19</v>
      </c>
      <c r="D12" s="12"/>
      <c r="E12" s="13">
        <v>1</v>
      </c>
      <c r="F12" s="14">
        <f t="shared" si="1"/>
        <v>0</v>
      </c>
      <c r="G12" s="29">
        <f t="shared" si="2"/>
        <v>0</v>
      </c>
      <c r="H12" s="29">
        <f t="shared" si="3"/>
        <v>0</v>
      </c>
      <c r="I12" s="28"/>
    </row>
    <row r="13" spans="2:9" ht="30">
      <c r="B13" s="10" t="s">
        <v>20</v>
      </c>
      <c r="C13" s="16" t="s">
        <v>21</v>
      </c>
      <c r="D13" s="12"/>
      <c r="E13" s="13">
        <v>4</v>
      </c>
      <c r="F13" s="14">
        <f t="shared" si="1"/>
        <v>0</v>
      </c>
      <c r="G13" s="29">
        <f t="shared" si="2"/>
        <v>0</v>
      </c>
      <c r="H13" s="29">
        <f t="shared" si="3"/>
        <v>0</v>
      </c>
      <c r="I13" s="28"/>
    </row>
    <row r="14" spans="2:9" ht="90">
      <c r="B14" s="10" t="s">
        <v>22</v>
      </c>
      <c r="C14" s="11" t="s">
        <v>23</v>
      </c>
      <c r="D14" s="12"/>
      <c r="E14" s="13">
        <v>2</v>
      </c>
      <c r="F14" s="14">
        <f t="shared" si="1"/>
        <v>0</v>
      </c>
      <c r="G14" s="29">
        <f t="shared" si="2"/>
        <v>0</v>
      </c>
      <c r="H14" s="29">
        <f t="shared" si="3"/>
        <v>0</v>
      </c>
      <c r="I14" s="28"/>
    </row>
    <row r="15" spans="2:9" ht="105">
      <c r="B15" s="10" t="s">
        <v>24</v>
      </c>
      <c r="C15" s="11" t="s">
        <v>25</v>
      </c>
      <c r="D15" s="12"/>
      <c r="E15" s="13">
        <v>8</v>
      </c>
      <c r="F15" s="14">
        <f t="shared" si="1"/>
        <v>0</v>
      </c>
      <c r="G15" s="29">
        <f t="shared" si="2"/>
        <v>0</v>
      </c>
      <c r="H15" s="29">
        <f t="shared" si="3"/>
        <v>0</v>
      </c>
      <c r="I15" s="28"/>
    </row>
    <row r="16" spans="2:9" ht="105">
      <c r="B16" s="10" t="s">
        <v>26</v>
      </c>
      <c r="C16" s="11" t="s">
        <v>27</v>
      </c>
      <c r="D16" s="12"/>
      <c r="E16" s="13">
        <v>1</v>
      </c>
      <c r="F16" s="14">
        <f t="shared" si="1"/>
        <v>0</v>
      </c>
      <c r="G16" s="29">
        <f t="shared" si="2"/>
        <v>0</v>
      </c>
      <c r="H16" s="29">
        <f t="shared" si="3"/>
        <v>0</v>
      </c>
      <c r="I16" s="28"/>
    </row>
    <row r="17" spans="2:9" ht="90">
      <c r="B17" s="10" t="s">
        <v>28</v>
      </c>
      <c r="C17" s="11" t="s">
        <v>29</v>
      </c>
      <c r="D17" s="12"/>
      <c r="E17" s="13">
        <v>1</v>
      </c>
      <c r="F17" s="14">
        <f t="shared" si="1"/>
        <v>0</v>
      </c>
      <c r="G17" s="29">
        <f t="shared" si="2"/>
        <v>0</v>
      </c>
      <c r="H17" s="29">
        <f t="shared" si="3"/>
        <v>0</v>
      </c>
      <c r="I17" s="28"/>
    </row>
    <row r="18" spans="2:9" ht="60">
      <c r="B18" s="10" t="s">
        <v>30</v>
      </c>
      <c r="C18" s="11" t="s">
        <v>31</v>
      </c>
      <c r="D18" s="12"/>
      <c r="E18" s="13">
        <v>10</v>
      </c>
      <c r="F18" s="14">
        <f t="shared" si="1"/>
        <v>0</v>
      </c>
      <c r="G18" s="29">
        <f t="shared" si="2"/>
        <v>0</v>
      </c>
      <c r="H18" s="29">
        <f t="shared" si="3"/>
        <v>0</v>
      </c>
      <c r="I18" s="28"/>
    </row>
    <row r="19" spans="2:9" ht="45">
      <c r="B19" s="10" t="s">
        <v>32</v>
      </c>
      <c r="C19" s="11" t="s">
        <v>33</v>
      </c>
      <c r="D19" s="12"/>
      <c r="E19" s="13">
        <v>10</v>
      </c>
      <c r="F19" s="14">
        <f t="shared" si="1"/>
        <v>0</v>
      </c>
      <c r="G19" s="29">
        <f t="shared" si="2"/>
        <v>0</v>
      </c>
      <c r="H19" s="29">
        <f t="shared" si="3"/>
        <v>0</v>
      </c>
      <c r="I19" s="28"/>
    </row>
    <row r="20" spans="2:9" ht="210">
      <c r="B20" s="10" t="s">
        <v>34</v>
      </c>
      <c r="C20" s="11" t="s">
        <v>35</v>
      </c>
      <c r="D20" s="12"/>
      <c r="E20" s="13">
        <v>2</v>
      </c>
      <c r="F20" s="14">
        <f t="shared" si="1"/>
        <v>0</v>
      </c>
      <c r="G20" s="29">
        <f t="shared" si="2"/>
        <v>0</v>
      </c>
      <c r="H20" s="29">
        <f t="shared" si="3"/>
        <v>0</v>
      </c>
      <c r="I20" s="28"/>
    </row>
    <row r="21" spans="2:9" ht="30">
      <c r="B21" s="10" t="s">
        <v>36</v>
      </c>
      <c r="C21" s="11" t="s">
        <v>37</v>
      </c>
      <c r="D21" s="12"/>
      <c r="E21" s="13">
        <v>2</v>
      </c>
      <c r="F21" s="14">
        <f t="shared" si="1"/>
        <v>0</v>
      </c>
      <c r="G21" s="29">
        <f t="shared" si="2"/>
        <v>0</v>
      </c>
      <c r="H21" s="29">
        <f t="shared" si="3"/>
        <v>0</v>
      </c>
      <c r="I21" s="28"/>
    </row>
    <row r="22" spans="2:9" ht="75">
      <c r="B22" s="10" t="s">
        <v>38</v>
      </c>
      <c r="C22" s="11" t="s">
        <v>39</v>
      </c>
      <c r="D22" s="12"/>
      <c r="E22" s="13">
        <v>2</v>
      </c>
      <c r="F22" s="14">
        <f t="shared" si="1"/>
        <v>0</v>
      </c>
      <c r="G22" s="29">
        <f t="shared" si="2"/>
        <v>0</v>
      </c>
      <c r="H22" s="29">
        <f t="shared" si="3"/>
        <v>0</v>
      </c>
      <c r="I22" s="28"/>
    </row>
    <row r="23" spans="2:9" ht="60">
      <c r="B23" s="10" t="s">
        <v>40</v>
      </c>
      <c r="C23" s="11" t="s">
        <v>41</v>
      </c>
      <c r="D23" s="12"/>
      <c r="E23" s="13">
        <v>2</v>
      </c>
      <c r="F23" s="14">
        <f t="shared" si="1"/>
        <v>0</v>
      </c>
      <c r="G23" s="29">
        <f t="shared" si="2"/>
        <v>0</v>
      </c>
      <c r="H23" s="29">
        <f t="shared" si="3"/>
        <v>0</v>
      </c>
      <c r="I23" s="28"/>
    </row>
    <row r="24" spans="2:9" ht="105">
      <c r="B24" s="10" t="s">
        <v>42</v>
      </c>
      <c r="C24" s="11" t="s">
        <v>43</v>
      </c>
      <c r="D24" s="12"/>
      <c r="E24" s="13">
        <v>2</v>
      </c>
      <c r="F24" s="14">
        <f t="shared" si="1"/>
        <v>0</v>
      </c>
      <c r="G24" s="29">
        <f t="shared" si="2"/>
        <v>0</v>
      </c>
      <c r="H24" s="29">
        <f t="shared" si="3"/>
        <v>0</v>
      </c>
      <c r="I24" s="28"/>
    </row>
    <row r="25" spans="2:9" ht="120">
      <c r="B25" s="10" t="s">
        <v>44</v>
      </c>
      <c r="C25" s="11" t="s">
        <v>45</v>
      </c>
      <c r="D25" s="12"/>
      <c r="E25" s="13">
        <v>2</v>
      </c>
      <c r="F25" s="14">
        <f t="shared" si="1"/>
        <v>0</v>
      </c>
      <c r="G25" s="29">
        <f t="shared" si="2"/>
        <v>0</v>
      </c>
      <c r="H25" s="29">
        <f t="shared" si="3"/>
        <v>0</v>
      </c>
      <c r="I25" s="28"/>
    </row>
    <row r="26" spans="2:9" ht="105">
      <c r="B26" s="10" t="s">
        <v>46</v>
      </c>
      <c r="C26" s="11" t="s">
        <v>47</v>
      </c>
      <c r="D26" s="12"/>
      <c r="E26" s="13">
        <v>1</v>
      </c>
      <c r="F26" s="14">
        <f t="shared" si="1"/>
        <v>0</v>
      </c>
      <c r="G26" s="29">
        <f t="shared" si="2"/>
        <v>0</v>
      </c>
      <c r="H26" s="29">
        <f t="shared" si="3"/>
        <v>0</v>
      </c>
      <c r="I26" s="28"/>
    </row>
    <row r="27" spans="2:9" ht="135">
      <c r="B27" s="10" t="s">
        <v>48</v>
      </c>
      <c r="C27" s="11" t="s">
        <v>49</v>
      </c>
      <c r="D27" s="12"/>
      <c r="E27" s="13">
        <v>1</v>
      </c>
      <c r="F27" s="14">
        <f t="shared" si="1"/>
        <v>0</v>
      </c>
      <c r="G27" s="29">
        <f t="shared" si="2"/>
        <v>0</v>
      </c>
      <c r="H27" s="29">
        <f t="shared" si="3"/>
        <v>0</v>
      </c>
      <c r="I27" s="28"/>
    </row>
    <row r="28" spans="2:9" ht="105">
      <c r="B28" s="10" t="s">
        <v>50</v>
      </c>
      <c r="C28" s="11" t="s">
        <v>51</v>
      </c>
      <c r="D28" s="12"/>
      <c r="E28" s="13">
        <v>2</v>
      </c>
      <c r="F28" s="14">
        <f t="shared" si="1"/>
        <v>0</v>
      </c>
      <c r="G28" s="29">
        <f t="shared" si="2"/>
        <v>0</v>
      </c>
      <c r="H28" s="29">
        <f t="shared" si="3"/>
        <v>0</v>
      </c>
      <c r="I28" s="28"/>
    </row>
    <row r="29" spans="2:9" ht="135">
      <c r="B29" s="10" t="s">
        <v>52</v>
      </c>
      <c r="C29" s="11" t="s">
        <v>53</v>
      </c>
      <c r="D29" s="12"/>
      <c r="E29" s="13">
        <v>2</v>
      </c>
      <c r="F29" s="14">
        <f t="shared" si="1"/>
        <v>0</v>
      </c>
      <c r="G29" s="29">
        <f t="shared" si="2"/>
        <v>0</v>
      </c>
      <c r="H29" s="29">
        <f t="shared" si="3"/>
        <v>0</v>
      </c>
      <c r="I29" s="28"/>
    </row>
    <row r="30" spans="2:9" ht="90">
      <c r="B30" s="10" t="s">
        <v>54</v>
      </c>
      <c r="C30" s="11" t="s">
        <v>55</v>
      </c>
      <c r="D30" s="12"/>
      <c r="E30" s="13">
        <v>1</v>
      </c>
      <c r="F30" s="14">
        <f t="shared" si="1"/>
        <v>0</v>
      </c>
      <c r="G30" s="29">
        <f t="shared" si="2"/>
        <v>0</v>
      </c>
      <c r="H30" s="29">
        <f t="shared" si="3"/>
        <v>0</v>
      </c>
      <c r="I30" s="28"/>
    </row>
    <row r="31" spans="2:9" ht="150">
      <c r="B31" s="10" t="s">
        <v>56</v>
      </c>
      <c r="C31" s="11" t="s">
        <v>57</v>
      </c>
      <c r="D31" s="12"/>
      <c r="E31" s="13">
        <v>1</v>
      </c>
      <c r="F31" s="14">
        <f t="shared" si="1"/>
        <v>0</v>
      </c>
      <c r="G31" s="29">
        <f t="shared" si="2"/>
        <v>0</v>
      </c>
      <c r="H31" s="29">
        <f t="shared" si="3"/>
        <v>0</v>
      </c>
      <c r="I31" s="28"/>
    </row>
    <row r="32" spans="2:9" ht="45">
      <c r="B32" s="10" t="s">
        <v>58</v>
      </c>
      <c r="C32" s="11" t="s">
        <v>59</v>
      </c>
      <c r="D32" s="12"/>
      <c r="E32" s="13">
        <v>1</v>
      </c>
      <c r="F32" s="14">
        <f t="shared" si="1"/>
        <v>0</v>
      </c>
      <c r="G32" s="29">
        <f t="shared" si="2"/>
        <v>0</v>
      </c>
      <c r="H32" s="29">
        <f t="shared" si="3"/>
        <v>0</v>
      </c>
      <c r="I32" s="28"/>
    </row>
    <row r="33" spans="2:9" ht="15">
      <c r="B33" s="10" t="s">
        <v>60</v>
      </c>
      <c r="C33" s="11" t="s">
        <v>61</v>
      </c>
      <c r="D33" s="12"/>
      <c r="E33" s="13">
        <v>1</v>
      </c>
      <c r="F33" s="14">
        <f t="shared" si="1"/>
        <v>0</v>
      </c>
      <c r="G33" s="29">
        <f t="shared" si="2"/>
        <v>0</v>
      </c>
      <c r="H33" s="29">
        <f t="shared" si="3"/>
        <v>0</v>
      </c>
      <c r="I33" s="28"/>
    </row>
    <row r="34" spans="2:9" ht="45">
      <c r="B34" s="10" t="s">
        <v>62</v>
      </c>
      <c r="C34" s="11" t="s">
        <v>63</v>
      </c>
      <c r="D34" s="12"/>
      <c r="E34" s="13">
        <v>1</v>
      </c>
      <c r="F34" s="14">
        <f t="shared" si="1"/>
        <v>0</v>
      </c>
      <c r="G34" s="29">
        <f t="shared" si="2"/>
        <v>0</v>
      </c>
      <c r="H34" s="29">
        <f t="shared" si="3"/>
        <v>0</v>
      </c>
      <c r="I34" s="28"/>
    </row>
    <row r="35" spans="2:9" ht="90">
      <c r="B35" s="10" t="s">
        <v>64</v>
      </c>
      <c r="C35" s="11" t="s">
        <v>65</v>
      </c>
      <c r="D35" s="12"/>
      <c r="E35" s="13">
        <v>2</v>
      </c>
      <c r="F35" s="14">
        <f t="shared" si="1"/>
        <v>0</v>
      </c>
      <c r="G35" s="29">
        <f t="shared" si="2"/>
        <v>0</v>
      </c>
      <c r="H35" s="29">
        <f t="shared" si="3"/>
        <v>0</v>
      </c>
      <c r="I35" s="28"/>
    </row>
    <row r="36" spans="2:9" ht="60">
      <c r="B36" s="10" t="s">
        <v>66</v>
      </c>
      <c r="C36" s="11" t="s">
        <v>67</v>
      </c>
      <c r="D36" s="12"/>
      <c r="E36" s="13">
        <v>1</v>
      </c>
      <c r="F36" s="14">
        <f t="shared" si="1"/>
        <v>0</v>
      </c>
      <c r="G36" s="29">
        <f t="shared" si="2"/>
        <v>0</v>
      </c>
      <c r="H36" s="29">
        <f t="shared" si="3"/>
        <v>0</v>
      </c>
      <c r="I36" s="28"/>
    </row>
    <row r="37" spans="2:9" ht="60">
      <c r="B37" s="10" t="s">
        <v>68</v>
      </c>
      <c r="C37" s="11" t="s">
        <v>69</v>
      </c>
      <c r="D37" s="12"/>
      <c r="E37" s="13">
        <v>4</v>
      </c>
      <c r="F37" s="14">
        <f t="shared" si="1"/>
        <v>0</v>
      </c>
      <c r="G37" s="29">
        <f t="shared" si="2"/>
        <v>0</v>
      </c>
      <c r="H37" s="29">
        <f t="shared" si="3"/>
        <v>0</v>
      </c>
      <c r="I37" s="28"/>
    </row>
    <row r="38" spans="2:9" ht="45">
      <c r="B38" s="10" t="s">
        <v>70</v>
      </c>
      <c r="C38" s="11" t="s">
        <v>71</v>
      </c>
      <c r="D38" s="12"/>
      <c r="E38" s="13">
        <v>2</v>
      </c>
      <c r="F38" s="14">
        <f t="shared" si="1"/>
        <v>0</v>
      </c>
      <c r="G38" s="29">
        <f t="shared" si="2"/>
        <v>0</v>
      </c>
      <c r="H38" s="29">
        <f t="shared" si="3"/>
        <v>0</v>
      </c>
      <c r="I38" s="28"/>
    </row>
    <row r="39" spans="2:9" ht="60">
      <c r="B39" s="10" t="s">
        <v>72</v>
      </c>
      <c r="C39" s="11" t="s">
        <v>73</v>
      </c>
      <c r="D39" s="12"/>
      <c r="E39" s="13">
        <v>2</v>
      </c>
      <c r="F39" s="14">
        <f t="shared" si="1"/>
        <v>0</v>
      </c>
      <c r="G39" s="29">
        <f t="shared" si="2"/>
        <v>0</v>
      </c>
      <c r="H39" s="29">
        <f t="shared" si="3"/>
        <v>0</v>
      </c>
      <c r="I39" s="28"/>
    </row>
    <row r="40" spans="2:9" ht="330">
      <c r="B40" s="10" t="s">
        <v>74</v>
      </c>
      <c r="C40" s="11" t="s">
        <v>75</v>
      </c>
      <c r="D40" s="12"/>
      <c r="E40" s="13">
        <v>2</v>
      </c>
      <c r="F40" s="14">
        <f t="shared" si="1"/>
        <v>0</v>
      </c>
      <c r="G40" s="29">
        <f t="shared" si="2"/>
        <v>0</v>
      </c>
      <c r="H40" s="29">
        <f t="shared" si="3"/>
        <v>0</v>
      </c>
      <c r="I40" s="28"/>
    </row>
    <row r="41" spans="2:9" ht="75">
      <c r="B41" s="10" t="s">
        <v>76</v>
      </c>
      <c r="C41" s="11" t="s">
        <v>77</v>
      </c>
      <c r="D41" s="12"/>
      <c r="E41" s="13">
        <v>1</v>
      </c>
      <c r="F41" s="14">
        <f t="shared" si="1"/>
        <v>0</v>
      </c>
      <c r="G41" s="29">
        <f t="shared" si="2"/>
        <v>0</v>
      </c>
      <c r="H41" s="29">
        <f t="shared" si="3"/>
        <v>0</v>
      </c>
      <c r="I41" s="28"/>
    </row>
    <row r="42" spans="2:9" ht="15">
      <c r="B42" s="10" t="s">
        <v>78</v>
      </c>
      <c r="C42" s="11" t="s">
        <v>79</v>
      </c>
      <c r="D42" s="12"/>
      <c r="E42" s="13">
        <v>2</v>
      </c>
      <c r="F42" s="14">
        <f t="shared" si="1"/>
        <v>0</v>
      </c>
      <c r="G42" s="29">
        <f t="shared" si="2"/>
        <v>0</v>
      </c>
      <c r="H42" s="29">
        <f t="shared" si="3"/>
        <v>0</v>
      </c>
      <c r="I42" s="28"/>
    </row>
    <row r="43" spans="2:9" ht="75">
      <c r="B43" s="10" t="s">
        <v>80</v>
      </c>
      <c r="C43" s="11" t="s">
        <v>81</v>
      </c>
      <c r="D43" s="12"/>
      <c r="E43" s="13">
        <v>3</v>
      </c>
      <c r="F43" s="14">
        <f t="shared" si="1"/>
        <v>0</v>
      </c>
      <c r="G43" s="29">
        <f t="shared" si="2"/>
        <v>0</v>
      </c>
      <c r="H43" s="29">
        <f t="shared" si="3"/>
        <v>0</v>
      </c>
      <c r="I43" s="28"/>
    </row>
    <row r="44" spans="2:9" ht="60">
      <c r="B44" s="10" t="s">
        <v>82</v>
      </c>
      <c r="C44" s="11" t="s">
        <v>83</v>
      </c>
      <c r="D44" s="12"/>
      <c r="E44" s="13">
        <v>2</v>
      </c>
      <c r="F44" s="14">
        <f t="shared" si="1"/>
        <v>0</v>
      </c>
      <c r="G44" s="29">
        <f t="shared" si="2"/>
        <v>0</v>
      </c>
      <c r="H44" s="29">
        <f t="shared" si="3"/>
        <v>0</v>
      </c>
      <c r="I44" s="28"/>
    </row>
    <row r="45" spans="2:9" ht="120">
      <c r="B45" s="10" t="s">
        <v>84</v>
      </c>
      <c r="C45" s="11" t="s">
        <v>85</v>
      </c>
      <c r="D45" s="12"/>
      <c r="E45" s="13">
        <v>1</v>
      </c>
      <c r="F45" s="14">
        <f t="shared" si="1"/>
        <v>0</v>
      </c>
      <c r="G45" s="29">
        <f t="shared" si="2"/>
        <v>0</v>
      </c>
      <c r="H45" s="29">
        <f t="shared" si="3"/>
        <v>0</v>
      </c>
      <c r="I45" s="28"/>
    </row>
    <row r="46" spans="2:9" ht="120">
      <c r="B46" s="10" t="s">
        <v>86</v>
      </c>
      <c r="C46" s="11" t="s">
        <v>87</v>
      </c>
      <c r="D46" s="12"/>
      <c r="E46" s="13">
        <v>1</v>
      </c>
      <c r="F46" s="14">
        <f t="shared" si="1"/>
        <v>0</v>
      </c>
      <c r="G46" s="29">
        <f t="shared" si="2"/>
        <v>0</v>
      </c>
      <c r="H46" s="29">
        <f t="shared" si="3"/>
        <v>0</v>
      </c>
      <c r="I46" s="28"/>
    </row>
    <row r="47" spans="2:9" ht="15">
      <c r="B47" s="10" t="s">
        <v>88</v>
      </c>
      <c r="C47" s="17" t="s">
        <v>89</v>
      </c>
      <c r="D47" s="12"/>
      <c r="E47" s="13">
        <v>1</v>
      </c>
      <c r="F47" s="14">
        <f t="shared" si="1"/>
        <v>0</v>
      </c>
      <c r="G47" s="29">
        <f t="shared" si="2"/>
        <v>0</v>
      </c>
      <c r="H47" s="29">
        <f t="shared" si="3"/>
        <v>0</v>
      </c>
      <c r="I47" s="28"/>
    </row>
    <row r="48" spans="2:9" ht="15">
      <c r="B48" s="10" t="s">
        <v>90</v>
      </c>
      <c r="C48" s="17" t="s">
        <v>91</v>
      </c>
      <c r="D48" s="12"/>
      <c r="E48" s="13">
        <v>1</v>
      </c>
      <c r="F48" s="14">
        <f t="shared" si="1"/>
        <v>0</v>
      </c>
      <c r="G48" s="29">
        <f t="shared" si="2"/>
        <v>0</v>
      </c>
      <c r="H48" s="29">
        <f t="shared" si="3"/>
        <v>0</v>
      </c>
      <c r="I48" s="28"/>
    </row>
    <row r="49" spans="2:9" ht="75">
      <c r="B49" s="10" t="s">
        <v>92</v>
      </c>
      <c r="C49" s="11" t="s">
        <v>93</v>
      </c>
      <c r="D49" s="12"/>
      <c r="E49" s="13">
        <v>1</v>
      </c>
      <c r="F49" s="14">
        <f t="shared" si="1"/>
        <v>0</v>
      </c>
      <c r="G49" s="29">
        <f t="shared" si="2"/>
        <v>0</v>
      </c>
      <c r="H49" s="29">
        <f t="shared" si="3"/>
        <v>0</v>
      </c>
      <c r="I49" s="28"/>
    </row>
    <row r="50" spans="2:9" ht="75">
      <c r="B50" s="10" t="s">
        <v>94</v>
      </c>
      <c r="C50" s="11" t="s">
        <v>95</v>
      </c>
      <c r="D50" s="12"/>
      <c r="E50" s="13">
        <v>5</v>
      </c>
      <c r="F50" s="14">
        <f t="shared" si="1"/>
        <v>0</v>
      </c>
      <c r="G50" s="29">
        <f t="shared" si="2"/>
        <v>0</v>
      </c>
      <c r="H50" s="29">
        <f t="shared" si="3"/>
        <v>0</v>
      </c>
      <c r="I50" s="28"/>
    </row>
    <row r="51" spans="2:9" ht="75">
      <c r="B51" s="10" t="s">
        <v>96</v>
      </c>
      <c r="C51" s="11" t="s">
        <v>97</v>
      </c>
      <c r="D51" s="12"/>
      <c r="E51" s="13">
        <v>1</v>
      </c>
      <c r="F51" s="14">
        <f t="shared" si="1"/>
        <v>0</v>
      </c>
      <c r="G51" s="29">
        <f t="shared" si="2"/>
        <v>0</v>
      </c>
      <c r="H51" s="29">
        <f t="shared" si="3"/>
        <v>0</v>
      </c>
      <c r="I51" s="28"/>
    </row>
    <row r="52" spans="2:9" ht="120">
      <c r="B52" s="10" t="s">
        <v>98</v>
      </c>
      <c r="C52" s="11" t="s">
        <v>99</v>
      </c>
      <c r="D52" s="12"/>
      <c r="E52" s="13">
        <v>2</v>
      </c>
      <c r="F52" s="14">
        <f t="shared" si="1"/>
        <v>0</v>
      </c>
      <c r="G52" s="29">
        <f t="shared" si="2"/>
        <v>0</v>
      </c>
      <c r="H52" s="29">
        <f t="shared" si="3"/>
        <v>0</v>
      </c>
      <c r="I52" s="28"/>
    </row>
    <row r="53" spans="2:9" ht="15">
      <c r="B53" s="10" t="s">
        <v>100</v>
      </c>
      <c r="C53" s="17" t="s">
        <v>101</v>
      </c>
      <c r="D53" s="12"/>
      <c r="E53" s="13">
        <v>2</v>
      </c>
      <c r="F53" s="14">
        <f t="shared" si="1"/>
        <v>0</v>
      </c>
      <c r="G53" s="29">
        <f t="shared" si="2"/>
        <v>0</v>
      </c>
      <c r="H53" s="29">
        <f t="shared" si="3"/>
        <v>0</v>
      </c>
      <c r="I53" s="28"/>
    </row>
    <row r="54" spans="2:9" ht="105">
      <c r="B54" s="10" t="s">
        <v>102</v>
      </c>
      <c r="C54" s="11" t="s">
        <v>103</v>
      </c>
      <c r="D54" s="12"/>
      <c r="E54" s="13">
        <v>1</v>
      </c>
      <c r="F54" s="14">
        <f t="shared" si="1"/>
        <v>0</v>
      </c>
      <c r="G54" s="29">
        <f t="shared" si="2"/>
        <v>0</v>
      </c>
      <c r="H54" s="29">
        <f t="shared" si="3"/>
        <v>0</v>
      </c>
      <c r="I54" s="28"/>
    </row>
    <row r="55" spans="2:9" ht="15">
      <c r="B55" s="10" t="s">
        <v>104</v>
      </c>
      <c r="C55" s="17" t="s">
        <v>105</v>
      </c>
      <c r="D55" s="12"/>
      <c r="E55" s="13">
        <v>1</v>
      </c>
      <c r="F55" s="14">
        <f t="shared" si="1"/>
        <v>0</v>
      </c>
      <c r="G55" s="29">
        <f t="shared" si="2"/>
        <v>0</v>
      </c>
      <c r="H55" s="29">
        <f t="shared" si="3"/>
        <v>0</v>
      </c>
      <c r="I55" s="28"/>
    </row>
    <row r="56" spans="2:9" ht="30">
      <c r="B56" s="10" t="s">
        <v>106</v>
      </c>
      <c r="C56" s="11" t="s">
        <v>107</v>
      </c>
      <c r="D56" s="12"/>
      <c r="E56" s="13">
        <v>1</v>
      </c>
      <c r="F56" s="14">
        <f t="shared" si="1"/>
        <v>0</v>
      </c>
      <c r="G56" s="29">
        <f t="shared" si="2"/>
        <v>0</v>
      </c>
      <c r="H56" s="29">
        <f t="shared" si="3"/>
        <v>0</v>
      </c>
      <c r="I56" s="28"/>
    </row>
    <row r="57" spans="2:9" ht="105">
      <c r="B57" s="10" t="s">
        <v>108</v>
      </c>
      <c r="C57" s="11" t="s">
        <v>109</v>
      </c>
      <c r="D57" s="12"/>
      <c r="E57" s="13">
        <v>1</v>
      </c>
      <c r="F57" s="14">
        <f t="shared" si="1"/>
        <v>0</v>
      </c>
      <c r="G57" s="29">
        <f t="shared" si="2"/>
        <v>0</v>
      </c>
      <c r="H57" s="29">
        <f t="shared" si="3"/>
        <v>0</v>
      </c>
      <c r="I57" s="28"/>
    </row>
    <row r="58" spans="2:9" ht="90">
      <c r="B58" s="10" t="s">
        <v>108</v>
      </c>
      <c r="C58" s="11" t="s">
        <v>110</v>
      </c>
      <c r="D58" s="12"/>
      <c r="E58" s="13">
        <v>1</v>
      </c>
      <c r="F58" s="14">
        <f t="shared" si="1"/>
        <v>0</v>
      </c>
      <c r="G58" s="29">
        <f t="shared" si="2"/>
        <v>0</v>
      </c>
      <c r="H58" s="29">
        <f t="shared" si="3"/>
        <v>0</v>
      </c>
      <c r="I58" s="28"/>
    </row>
    <row r="59" spans="2:9" ht="300">
      <c r="B59" s="10" t="s">
        <v>111</v>
      </c>
      <c r="C59" s="11" t="s">
        <v>112</v>
      </c>
      <c r="D59" s="12"/>
      <c r="E59" s="13">
        <v>1</v>
      </c>
      <c r="F59" s="14">
        <f t="shared" si="1"/>
        <v>0</v>
      </c>
      <c r="G59" s="29">
        <f t="shared" si="2"/>
        <v>0</v>
      </c>
      <c r="H59" s="29">
        <f t="shared" si="3"/>
        <v>0</v>
      </c>
      <c r="I59" s="28"/>
    </row>
    <row r="60" spans="2:9" ht="409.5">
      <c r="B60" s="10" t="s">
        <v>113</v>
      </c>
      <c r="C60" s="11" t="s">
        <v>114</v>
      </c>
      <c r="D60" s="12"/>
      <c r="E60" s="13">
        <v>1</v>
      </c>
      <c r="F60" s="14">
        <f t="shared" si="1"/>
        <v>0</v>
      </c>
      <c r="G60" s="29">
        <f t="shared" si="2"/>
        <v>0</v>
      </c>
      <c r="H60" s="29">
        <f t="shared" si="3"/>
        <v>0</v>
      </c>
      <c r="I60" s="28"/>
    </row>
    <row r="61" spans="2:9" ht="15">
      <c r="B61" s="18" t="s">
        <v>115</v>
      </c>
      <c r="C61" s="19"/>
      <c r="D61" s="12"/>
      <c r="E61" s="13"/>
      <c r="F61" s="14">
        <f t="shared" si="1"/>
        <v>0</v>
      </c>
      <c r="G61" s="29">
        <f t="shared" si="2"/>
        <v>0</v>
      </c>
      <c r="H61" s="29">
        <f t="shared" si="3"/>
        <v>0</v>
      </c>
      <c r="I61" s="28"/>
    </row>
    <row r="62" spans="2:9" ht="409.5">
      <c r="B62" s="10" t="s">
        <v>116</v>
      </c>
      <c r="C62" s="11" t="s">
        <v>117</v>
      </c>
      <c r="D62" s="12"/>
      <c r="E62" s="13">
        <v>13</v>
      </c>
      <c r="F62" s="14">
        <f t="shared" si="1"/>
        <v>0</v>
      </c>
      <c r="G62" s="29">
        <f t="shared" si="2"/>
        <v>0</v>
      </c>
      <c r="H62" s="29">
        <f t="shared" si="3"/>
        <v>0</v>
      </c>
      <c r="I62" s="28"/>
    </row>
    <row r="63" spans="2:9" ht="285">
      <c r="B63" s="10" t="s">
        <v>118</v>
      </c>
      <c r="C63" s="11" t="s">
        <v>119</v>
      </c>
      <c r="D63" s="12"/>
      <c r="E63" s="13">
        <v>13</v>
      </c>
      <c r="F63" s="14">
        <f t="shared" si="1"/>
        <v>0</v>
      </c>
      <c r="G63" s="29">
        <f t="shared" si="2"/>
        <v>0</v>
      </c>
      <c r="H63" s="29">
        <f t="shared" si="3"/>
        <v>0</v>
      </c>
      <c r="I63" s="28"/>
    </row>
    <row r="64" spans="2:9" ht="60">
      <c r="B64" s="10" t="s">
        <v>120</v>
      </c>
      <c r="C64" s="20" t="s">
        <v>121</v>
      </c>
      <c r="D64" s="12"/>
      <c r="E64" s="13">
        <v>13</v>
      </c>
      <c r="F64" s="14">
        <f t="shared" si="1"/>
        <v>0</v>
      </c>
      <c r="G64" s="29">
        <f t="shared" si="2"/>
        <v>0</v>
      </c>
      <c r="H64" s="29">
        <f t="shared" si="3"/>
        <v>0</v>
      </c>
      <c r="I64" s="28"/>
    </row>
    <row r="65" spans="2:6" ht="15">
      <c r="B65" s="21"/>
      <c r="C65" s="22"/>
      <c r="D65" s="22"/>
      <c r="E65" s="15" t="s">
        <v>122</v>
      </c>
      <c r="F65" s="23">
        <f>SUM(F8:F64)</f>
        <v>0</v>
      </c>
    </row>
    <row r="66" spans="2:4" ht="15">
      <c r="B66" s="24" t="s">
        <v>123</v>
      </c>
      <c r="C66" s="22"/>
      <c r="D66" s="22"/>
    </row>
    <row r="67" spans="2:4" ht="15">
      <c r="B67" s="21"/>
      <c r="C67" s="22"/>
      <c r="D67" s="22"/>
    </row>
    <row r="68" ht="57">
      <c r="C68" s="25" t="s">
        <v>124</v>
      </c>
    </row>
    <row r="69" ht="99.75">
      <c r="C69" s="25" t="s">
        <v>125</v>
      </c>
    </row>
  </sheetData>
  <mergeCells count="2">
    <mergeCell ref="B3:I3"/>
    <mergeCell ref="C4:G4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4F96E3D8EAE8489894764BFCD87E25" ma:contentTypeVersion="2" ma:contentTypeDescription="Vytvoří nový dokument" ma:contentTypeScope="" ma:versionID="c8c8a3eba65ba19833b2e602b58eaa2a">
  <xsd:schema xmlns:xsd="http://www.w3.org/2001/XMLSchema" xmlns:xs="http://www.w3.org/2001/XMLSchema" xmlns:p="http://schemas.microsoft.com/office/2006/metadata/properties" xmlns:ns2="b383dbe1-2493-4cf4-b878-fdb248eca3f3" targetNamespace="http://schemas.microsoft.com/office/2006/metadata/properties" ma:root="true" ma:fieldsID="d28fd8a74e0a4b4789b28933f6bea4b6" ns2:_="">
    <xsd:import namespace="b383dbe1-2493-4cf4-b878-fdb248eca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3dbe1-2493-4cf4-b878-fdb248eca3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7EDF67-5073-4FDE-AA28-3473837C5E4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A34A9DC-EEF3-424B-A4AB-5266B9297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83dbe1-2493-4cf4-b878-fdb248eca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881E9E-EE16-4CE1-83FE-D61BCF7CEB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JUDr. Michal Šilhánek</cp:lastModifiedBy>
  <dcterms:created xsi:type="dcterms:W3CDTF">2019-05-20T11:10:45Z</dcterms:created>
  <dcterms:modified xsi:type="dcterms:W3CDTF">2019-05-24T13:47:07Z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0x010100594F96E3D8EAE8489894764BFCD87E25</vt:lpwstr>
  </property>
</Properties>
</file>