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01_VZ\01_PMA\2019\208_SLU_ICT\ZD\"/>
    </mc:Choice>
  </mc:AlternateContent>
  <xr:revisionPtr revIDLastSave="0" documentId="13_ncr:1_{5B2D72F3-06D4-4C4E-95EF-B7CC63E0907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H14" i="1" s="1"/>
  <c r="I14" i="1" s="1"/>
  <c r="G9" i="1"/>
  <c r="I9" i="1" s="1"/>
  <c r="H9" i="1"/>
  <c r="G10" i="1"/>
  <c r="H10" i="1" s="1"/>
  <c r="I10" i="1" s="1"/>
  <c r="G11" i="1"/>
  <c r="H11" i="1" s="1"/>
  <c r="G12" i="1"/>
  <c r="H12" i="1" s="1"/>
  <c r="G13" i="1"/>
  <c r="H13" i="1"/>
  <c r="I13" i="1"/>
  <c r="I8" i="1"/>
  <c r="H8" i="1"/>
  <c r="G8" i="1"/>
  <c r="I11" i="1" l="1"/>
  <c r="I12" i="1"/>
</calcChain>
</file>

<file path=xl/sharedStrings.xml><?xml version="1.0" encoding="utf-8"?>
<sst xmlns="http://schemas.openxmlformats.org/spreadsheetml/2006/main" count="30" uniqueCount="30">
  <si>
    <t>Rozvoj studijního prostředí na Slezské univerzitě v Opavě</t>
  </si>
  <si>
    <t>CZ.02.2.67/0.0/0.0/17_044/0008537</t>
  </si>
  <si>
    <t>Položka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</si>
  <si>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</si>
  <si>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</si>
  <si>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</si>
  <si>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</si>
  <si>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</si>
  <si>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</si>
  <si>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</si>
  <si>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1.</t>
  </si>
  <si>
    <t>Televizor</t>
  </si>
  <si>
    <t>48-55", LED podsvícení, 3x vstup HDMI, USB 3 vstup, UHD rozlišení, vesa, vestavěné reproduktory min 20 W</t>
  </si>
  <si>
    <t>2.</t>
  </si>
  <si>
    <t>HDMI kabel</t>
  </si>
  <si>
    <t>stíněný, zlacené koncovky, min. 7 m</t>
  </si>
  <si>
    <t>3.</t>
  </si>
  <si>
    <t>Stojan na televizor</t>
  </si>
  <si>
    <t>mobilní s kolečky, pro TV 48 - 55", nastavitelná výška, polička, vesa, nastavitelná výška obrazovky, možnost uzamčení tv, kompatibilní s dodanou TV (pol. 2)</t>
  </si>
  <si>
    <t>4.</t>
  </si>
  <si>
    <t xml:space="preserve">Projekční televizor </t>
  </si>
  <si>
    <t xml:space="preserve">
Velikost úhlopříčky 65", rozlišení 4K Ultra HD, technologie QLED nebo OLED; rozhraní min. 3x HDMI, min. 2x USB, LAN, WiFi; třída energetické účinnosti min. A+; vysoký dynamický rozsah HDR10+ (Q HDR 1000) a lepší, index zpracování obrazu 2 800 PQI a lepší, 10-bit zpracování barev; zvukový výkon (RMS) min. 40 W; IPv6 Support</t>
  </si>
  <si>
    <t>5.</t>
  </si>
  <si>
    <t xml:space="preserve">HDMI kabel pro připojení TV </t>
  </si>
  <si>
    <t>Specifikace HDMI 1.4; délka minimálně 20 m; High Speed, stíněný, zlacené konektory; podpora ethernet a 3D</t>
  </si>
  <si>
    <t>6.</t>
  </si>
  <si>
    <t>Fotoaparát s příslušenstvím</t>
  </si>
  <si>
    <t xml:space="preserve">  </t>
  </si>
  <si>
    <t>Celkem</t>
  </si>
  <si>
    <r>
      <t xml:space="preserve">Set fotoaparátu s objektivy 28–70mm  a 28mm f/2.0
</t>
    </r>
    <r>
      <rPr>
        <b/>
        <sz val="11"/>
        <rFont val="Times New Roman"/>
        <family val="1"/>
        <charset val="238"/>
      </rPr>
      <t>fotoaparát</t>
    </r>
    <r>
      <rPr>
        <sz val="11"/>
        <rFont val="Times New Roman"/>
        <family val="1"/>
        <charset val="238"/>
      </rPr>
      <t xml:space="preserve">: 35mm snímač Full-Frame (35,8 x 23,9 mm), min 24,3 MP, ISO 50–25 600 nebo více; blesk (s vestavěným osvětlením LED), možnost souvislého snímaní -  5 sn./s (při velmi rychlém souvislém fotografování v režimu High Continuous); hmotnost max.600 g (pouze tělo), maximální rozměry: šířka 130mm x výška 100mm x hloubka 60mm; možnost připojení pomocí technologie NFC nebo Wi-Fi; 5-osoá stabilizace obrazu; úhlopříčka otočného a výklopného displeje min. 3"; full HD (1920 × 1080) video s max. snímková frekvence při max. rozlišení min. 60 sn./s; možnost připojení externího mikrofonu
</t>
    </r>
    <r>
      <rPr>
        <b/>
        <sz val="11"/>
        <rFont val="Times New Roman"/>
        <family val="1"/>
        <charset val="238"/>
      </rPr>
      <t>požadované příslušenství</t>
    </r>
    <r>
      <rPr>
        <sz val="11"/>
        <rFont val="Times New Roman"/>
        <family val="1"/>
        <charset val="238"/>
      </rPr>
      <t>: 
1x Full-Frame objektiv 28–70mm, 1x Full-Frame objektiv 28mm světelnost f2.0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</si>
</sst>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164" fontId="8" fillId="4" borderId="7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/>
    <xf numFmtId="0" fontId="8" fillId="0" borderId="10" xfId="0" applyFont="1" applyBorder="1"/>
    <xf numFmtId="164" fontId="8" fillId="4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3" fontId="8" fillId="0" borderId="10" xfId="0" applyNumberFormat="1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vertical="center" wrapText="1" shrinkToFit="1"/>
    </xf>
    <xf numFmtId="164" fontId="8" fillId="4" borderId="1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 shrinkToFit="1"/>
    </xf>
    <xf numFmtId="3" fontId="8" fillId="0" borderId="1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0" xfId="0" applyNumberFormat="1" applyFont="1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tabSelected="1" topLeftCell="A13" workbookViewId="0">
      <selection activeCell="D16" sqref="D16:D17"/>
    </sheetView>
  </sheetViews>
  <sheetFormatPr defaultRowHeight="14.5" x14ac:dyDescent="0.35"/>
  <cols>
    <col min="2" max="2" width="14.7265625" customWidth="1"/>
    <col min="3" max="3" width="23.7265625" customWidth="1"/>
    <col min="4" max="4" width="54.1796875" customWidth="1"/>
    <col min="5" max="5" width="11.1796875" bestFit="1" customWidth="1"/>
    <col min="7" max="7" width="11.1796875" bestFit="1" customWidth="1"/>
    <col min="8" max="8" width="9.54296875" bestFit="1" customWidth="1"/>
    <col min="9" max="9" width="11.1796875" bestFit="1" customWidth="1"/>
    <col min="10" max="10" width="43.81640625" customWidth="1"/>
  </cols>
  <sheetData>
    <row r="3" spans="2:10" ht="20.5" x14ac:dyDescent="0.45">
      <c r="B3" s="39" t="s">
        <v>0</v>
      </c>
      <c r="C3" s="40"/>
      <c r="D3" s="40"/>
      <c r="E3" s="40"/>
      <c r="F3" s="40"/>
      <c r="G3" s="40"/>
      <c r="H3" s="40"/>
      <c r="I3" s="40"/>
    </row>
    <row r="4" spans="2:10" ht="20.5" x14ac:dyDescent="0.45">
      <c r="C4" s="39" t="s">
        <v>1</v>
      </c>
      <c r="D4" s="39"/>
      <c r="E4" s="39"/>
      <c r="F4" s="39"/>
      <c r="G4" s="39"/>
      <c r="H4" s="1"/>
      <c r="I4" s="1"/>
    </row>
    <row r="5" spans="2:10" x14ac:dyDescent="0.35">
      <c r="E5" s="1"/>
      <c r="F5" s="2"/>
      <c r="G5" s="1"/>
      <c r="H5" s="1"/>
      <c r="I5" s="1"/>
    </row>
    <row r="6" spans="2:10" ht="21.5" thickBot="1" x14ac:dyDescent="0.55000000000000004">
      <c r="B6" s="41"/>
      <c r="C6" s="41"/>
      <c r="D6" s="41"/>
      <c r="E6" s="41"/>
      <c r="F6" s="41"/>
      <c r="G6" s="3"/>
      <c r="H6" s="3"/>
      <c r="I6" s="3"/>
    </row>
    <row r="7" spans="2:10" ht="42.5" thickBot="1" x14ac:dyDescent="0.4"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10" t="s">
        <v>9</v>
      </c>
    </row>
    <row r="8" spans="2:10" ht="29" thickBot="1" x14ac:dyDescent="0.4">
      <c r="B8" s="11" t="s">
        <v>10</v>
      </c>
      <c r="C8" s="32" t="s">
        <v>11</v>
      </c>
      <c r="D8" s="12" t="s">
        <v>12</v>
      </c>
      <c r="E8" s="13"/>
      <c r="F8" s="14">
        <v>2</v>
      </c>
      <c r="G8" s="15">
        <f>E8*F8</f>
        <v>0</v>
      </c>
      <c r="H8" s="15">
        <f>G8*0.21</f>
        <v>0</v>
      </c>
      <c r="I8" s="16">
        <f>SUM(G8:H8)</f>
        <v>0</v>
      </c>
    </row>
    <row r="9" spans="2:10" ht="16" thickBot="1" x14ac:dyDescent="0.4">
      <c r="B9" s="17" t="s">
        <v>13</v>
      </c>
      <c r="C9" s="18" t="s">
        <v>14</v>
      </c>
      <c r="D9" s="19" t="s">
        <v>15</v>
      </c>
      <c r="E9" s="20"/>
      <c r="F9" s="21">
        <v>2</v>
      </c>
      <c r="G9" s="15">
        <f t="shared" ref="G9:G13" si="0">E9*F9</f>
        <v>0</v>
      </c>
      <c r="H9" s="15">
        <f t="shared" ref="H9:H14" si="1">G9*0.21</f>
        <v>0</v>
      </c>
      <c r="I9" s="16">
        <f t="shared" ref="I9:I14" si="2">SUM(G9:H9)</f>
        <v>0</v>
      </c>
    </row>
    <row r="10" spans="2:10" ht="43" thickBot="1" x14ac:dyDescent="0.4">
      <c r="B10" s="17" t="s">
        <v>16</v>
      </c>
      <c r="C10" s="30" t="s">
        <v>17</v>
      </c>
      <c r="D10" s="22" t="s">
        <v>18</v>
      </c>
      <c r="E10" s="20"/>
      <c r="F10" s="21">
        <v>2</v>
      </c>
      <c r="G10" s="15">
        <f t="shared" si="0"/>
        <v>0</v>
      </c>
      <c r="H10" s="15">
        <f t="shared" si="1"/>
        <v>0</v>
      </c>
      <c r="I10" s="16">
        <f t="shared" si="2"/>
        <v>0</v>
      </c>
    </row>
    <row r="11" spans="2:10" ht="98.5" thickBot="1" x14ac:dyDescent="0.4">
      <c r="B11" s="23" t="s">
        <v>19</v>
      </c>
      <c r="C11" s="31" t="s">
        <v>20</v>
      </c>
      <c r="D11" s="24" t="s">
        <v>21</v>
      </c>
      <c r="E11" s="20"/>
      <c r="F11" s="25">
        <v>1</v>
      </c>
      <c r="G11" s="15">
        <f t="shared" si="0"/>
        <v>0</v>
      </c>
      <c r="H11" s="15">
        <f t="shared" si="1"/>
        <v>0</v>
      </c>
      <c r="I11" s="16">
        <f t="shared" si="2"/>
        <v>0</v>
      </c>
    </row>
    <row r="12" spans="2:10" ht="28.5" thickBot="1" x14ac:dyDescent="0.4">
      <c r="B12" s="23" t="s">
        <v>22</v>
      </c>
      <c r="C12" s="24" t="s">
        <v>23</v>
      </c>
      <c r="D12" s="24" t="s">
        <v>24</v>
      </c>
      <c r="E12" s="20"/>
      <c r="F12" s="25">
        <v>1</v>
      </c>
      <c r="G12" s="15">
        <f t="shared" si="0"/>
        <v>0</v>
      </c>
      <c r="H12" s="15">
        <f t="shared" si="1"/>
        <v>0</v>
      </c>
      <c r="I12" s="16">
        <f t="shared" si="2"/>
        <v>0</v>
      </c>
    </row>
    <row r="13" spans="2:10" ht="196.5" thickBot="1" x14ac:dyDescent="0.4">
      <c r="B13" s="33" t="s">
        <v>25</v>
      </c>
      <c r="C13" s="29" t="s">
        <v>26</v>
      </c>
      <c r="D13" s="26" t="s">
        <v>29</v>
      </c>
      <c r="E13" s="27"/>
      <c r="F13" s="34">
        <v>1</v>
      </c>
      <c r="G13" s="35">
        <f t="shared" si="0"/>
        <v>0</v>
      </c>
      <c r="H13" s="35">
        <f t="shared" si="1"/>
        <v>0</v>
      </c>
      <c r="I13" s="36">
        <f t="shared" si="2"/>
        <v>0</v>
      </c>
      <c r="J13" s="38"/>
    </row>
    <row r="14" spans="2:10" x14ac:dyDescent="0.35">
      <c r="B14" s="28"/>
      <c r="C14" s="28" t="s">
        <v>27</v>
      </c>
      <c r="D14" s="28"/>
      <c r="E14" s="28"/>
      <c r="F14" s="19" t="s">
        <v>28</v>
      </c>
      <c r="G14" s="37">
        <f>SUM(G8:G13)</f>
        <v>0</v>
      </c>
      <c r="H14" s="37">
        <f t="shared" si="1"/>
        <v>0</v>
      </c>
      <c r="I14" s="37">
        <f t="shared" si="2"/>
        <v>0</v>
      </c>
    </row>
  </sheetData>
  <mergeCells count="3">
    <mergeCell ref="B3:I3"/>
    <mergeCell ref="C4:G4"/>
    <mergeCell ref="B6:F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6B8EF-096C-40C7-A56C-9E815FBDF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D8A8AF-3610-4E79-B924-C78C6DB4FC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5B0889-075B-4E0E-A62D-81257F491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cp:revision/>
  <dcterms:created xsi:type="dcterms:W3CDTF">2019-05-20T10:58:21Z</dcterms:created>
  <dcterms:modified xsi:type="dcterms:W3CDTF">2019-05-29T10:36:52Z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