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545" windowHeight="10515" activeTab="0"/>
  </bookViews>
  <sheets>
    <sheet name="soupis k ocenění" sheetId="1" r:id="rId1"/>
    <sheet name="sumář" sheetId="6"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<sst xmlns="http://schemas.openxmlformats.org/spreadsheetml/2006/main" count="208" uniqueCount="133">
  <si>
    <t>Popis položky</t>
  </si>
  <si>
    <t>MJ</t>
  </si>
  <si>
    <t>1.</t>
  </si>
  <si>
    <t>ks</t>
  </si>
  <si>
    <t>Položka</t>
  </si>
  <si>
    <t>Jednotková cena bez DPH</t>
  </si>
  <si>
    <t>Cena bez DPH za odpovídající množství</t>
  </si>
  <si>
    <t>Počet ks/ sady</t>
  </si>
  <si>
    <t>Sumář</t>
  </si>
  <si>
    <t>Skupina</t>
  </si>
  <si>
    <t xml:space="preserve">Popis </t>
  </si>
  <si>
    <t>celkem</t>
  </si>
  <si>
    <t>DPH</t>
  </si>
  <si>
    <t>Celková cena bez DPH</t>
  </si>
  <si>
    <t>Celková cena  včetně DPH</t>
  </si>
  <si>
    <t>Set senzorických pomůcek v následujícím složení:</t>
  </si>
  <si>
    <t>1a</t>
  </si>
  <si>
    <t>1b</t>
  </si>
  <si>
    <t>Fixační kalhotky klasik - velikost M</t>
  </si>
  <si>
    <t>Fixační límec - tvarovaný velikost M</t>
  </si>
  <si>
    <t>Fixační vesta motýl - velikost M</t>
  </si>
  <si>
    <t>Fixační vesta pásová - velikost M</t>
  </si>
  <si>
    <t>Fixační vesta klasik - velikost M</t>
  </si>
  <si>
    <t>Fixační kalhotky pásové - velikost M</t>
  </si>
  <si>
    <t>Fixační límec – malý</t>
  </si>
  <si>
    <t>Nášlapník -  fixační (pro správné postavení chodidel)</t>
  </si>
  <si>
    <t>Abdukční medvěd</t>
  </si>
  <si>
    <t>Fixační botička, voděodolná, paropropustná zábrana, kuličky duté vlákno.</t>
  </si>
  <si>
    <t>Fixační návlek na loket, voděodolná, paropropustná zábrana, kuličky duté vlákno.</t>
  </si>
  <si>
    <t>Vesta pro hipoterapii</t>
  </si>
  <si>
    <t>Držák úchopu velikost 2, 3, levá pravá</t>
  </si>
  <si>
    <t xml:space="preserve">Klokan pro nácvik chůze </t>
  </si>
  <si>
    <t>Demonstrační panák</t>
  </si>
  <si>
    <t>1c</t>
  </si>
  <si>
    <t>Podložka antidekubitní tunelová pro nácvik plazení v rozměru 130x 210 cm</t>
  </si>
  <si>
    <t xml:space="preserve">Podložka antidekubitní tunelová kruh prům. 160 cm s lemem o prům. 20 cm </t>
  </si>
  <si>
    <t>Rehabilitační houpačka pro podložení trupu</t>
  </si>
  <si>
    <t xml:space="preserve">GOLÉM - ovál se středem z paměťové pěny </t>
  </si>
  <si>
    <t xml:space="preserve">Kombi – pomůcka pro ležení na boku </t>
  </si>
  <si>
    <t xml:space="preserve">Pomůcka pro polosed „RUCE“ </t>
  </si>
  <si>
    <t xml:space="preserve">Demonstrační panák </t>
  </si>
  <si>
    <t>1d</t>
  </si>
  <si>
    <t>1e</t>
  </si>
  <si>
    <t>1f</t>
  </si>
  <si>
    <t>1g</t>
  </si>
  <si>
    <t xml:space="preserve">Zátěžová vesta </t>
  </si>
  <si>
    <t>Vibrační podložka velikost 200x70 cm</t>
  </si>
  <si>
    <t>1h</t>
  </si>
  <si>
    <t>Zátěžová deka:  5 kg zátěž rozměr 75x100 cm</t>
  </si>
  <si>
    <t>Zátěžová deka:   7 kg zátěž rozměr 100x135cm</t>
  </si>
  <si>
    <t>1i</t>
  </si>
  <si>
    <t>Tyflo kostky</t>
  </si>
  <si>
    <t>Tyflo kočka a myš</t>
  </si>
  <si>
    <t>Tyflo stonožka</t>
  </si>
  <si>
    <t>Tyflo pexeso</t>
  </si>
  <si>
    <t>Tyflo tvary</t>
  </si>
  <si>
    <t>Reflexní kostky s piktogramy</t>
  </si>
  <si>
    <t>Tyflo přivolávač deště</t>
  </si>
  <si>
    <t>Tyflo didaktický koberec</t>
  </si>
  <si>
    <t>1j</t>
  </si>
  <si>
    <t>CELKEM</t>
  </si>
  <si>
    <t>Set senzorických pomůcek</t>
  </si>
  <si>
    <t>Déšt´ z optických vláken bez světelného zdroje</t>
  </si>
  <si>
    <t>Optická terapeutická vlákna</t>
  </si>
  <si>
    <t xml:space="preserve">Vodní sloup 175/20 cm </t>
  </si>
  <si>
    <t xml:space="preserve">Motorek pro zrcadlové koule  </t>
  </si>
  <si>
    <t>Zrcadlová koule</t>
  </si>
  <si>
    <t xml:space="preserve">Reflektor s barevným filtrem  </t>
  </si>
  <si>
    <t xml:space="preserve">Dálkový ovladač Snoezelen </t>
  </si>
  <si>
    <t>Houpací sít</t>
  </si>
  <si>
    <t>Aromalampa</t>
  </si>
  <si>
    <t xml:space="preserve">Světelný zdroj pro optická vlákna </t>
  </si>
  <si>
    <t xml:space="preserve">Hvězdné nebe s baldachýnem a konstrukcí  </t>
  </si>
  <si>
    <t>Optická vlákna mimi</t>
  </si>
  <si>
    <t>Polohovací křeslo</t>
  </si>
  <si>
    <t>Set bazálních pomůcek pro seniory</t>
  </si>
  <si>
    <t xml:space="preserve">Podium k vodnímu sloupu 90x90 cm  </t>
  </si>
  <si>
    <t xml:space="preserve">Jezírko pro rozvoj psychomotoriky  </t>
  </si>
  <si>
    <t xml:space="preserve">Dataprojektor   </t>
  </si>
  <si>
    <t>Tématické kotoučky do projektoru</t>
  </si>
  <si>
    <t>Olejový kotouček do projektoru</t>
  </si>
  <si>
    <t xml:space="preserve">Projektor vytvářející vodní hladinu   </t>
  </si>
  <si>
    <t>Vodní lůžko</t>
  </si>
  <si>
    <r>
      <rPr>
        <b/>
        <sz val="12"/>
        <color theme="1"/>
        <rFont val="Times New Roman"/>
        <family val="1"/>
      </rPr>
      <t xml:space="preserve">Taktilně haptické koberce </t>
    </r>
    <r>
      <rPr>
        <sz val="10"/>
        <color theme="1"/>
        <rFont val="Times New Roman"/>
        <family val="1"/>
      </rPr>
      <t>pro děti s autismem. 
Specifikace:
Rozměr jednoho dílu koberce je alespoň 100 x 150 cm, na každém z dílu jsou po obou delších stranách přišity zátěžové uzávěry k vzájemnému spojování dílců, pro vytvoření „nekonečné“ řady možností senzorických a taktilně haptických podnětů. Na každém z dílců je umístěno nejméně pět míst s nabídkou pro senzomotoriku a taktilně haptickou aktivizaci. 
Materiál: 100% PES, bavlna, PE kuličky, plast, organza, síťka plast, vatelín, popruhy, lano, různé komponenty galanterního charakteru, uzávěr – kov.
Koberec tvoří min. 4 dílce.</t>
    </r>
  </si>
  <si>
    <r>
      <t>Fixační pomůcky pro děti s kombinovanou formou postižení -</t>
    </r>
    <r>
      <rPr>
        <sz val="12"/>
        <color theme="1"/>
        <rFont val="Times New Roman"/>
        <family val="1"/>
      </rPr>
      <t xml:space="preserve"> detailní specifikace ve výzvě</t>
    </r>
  </si>
  <si>
    <t>sada</t>
  </si>
  <si>
    <t>Flexibilní ortéza - velikost M</t>
  </si>
  <si>
    <t>Flexibilní ortéza - velikost L</t>
  </si>
  <si>
    <t>Zátěžový nátepníček - malý</t>
  </si>
  <si>
    <t>Zátěžový nátepníček - velký</t>
  </si>
  <si>
    <r>
      <rPr>
        <b/>
        <sz val="12"/>
        <color theme="1"/>
        <rFont val="Times New Roman"/>
        <family val="1"/>
      </rPr>
      <t>Didaktická pomůcka Dům a Panenka na paravánu</t>
    </r>
    <r>
      <rPr>
        <sz val="12"/>
        <color theme="1"/>
        <rFont val="Times New Roman"/>
        <family val="1"/>
      </rPr>
      <t xml:space="preserve">, didaktické pomůcky pro nácvik hrubé a jemné motoriky, vnímání proměny ve čtyřech ročních obdobích, v souvislosti s bydlením – obydlím a člověkem.
Specifikace: 
Textilní domek ze tří dílů, které jsou na sobě navzájem nezávislé. Domek má množství struktur a „zapínátek“, jako jsou karabiny, knoflíky, patenty, suché zipy, kovové spony, šňůrky, které je třeba provlékat.  Dům č. 1 - střecha je došková a jednotlivé došky jsou odnímatelné, okna mají žaluzie z koženky, vrata se otvírají na karabinu. Dům č. 2 - Střecha, jejíž součástí jsou dvě okna s úchopem žabky, která drží třásně, hodiny. Dům má tři okna s okenicemi a za každým oknem je znázornění jiného děje, vrata se zavírají na 4 karabiny různých stylu odepínání. Dům č. 3 - Střecha se dvěma okny a jedním půl obloukem z drátěnky. Dům má dvě okna s okenicemi, květináč s fialkou v květníku a dveře na knoflíky. Základní díly domu a střechy jsou opatřeny suchým zipem, který umožňuje lepení k paravánu.
Míry: Šíře domu je 45 cm, výška domu bez střechy je 60cm, střecha 30cm. Materiál: 100% coton, koženka, 100% pes, plast, suchý zip, spony-kov. Set má 6 základních komponentů a 20 prvků, které umožňují změnu ročního období.
</t>
    </r>
  </si>
  <si>
    <r>
      <rPr>
        <b/>
        <sz val="12"/>
        <color theme="1"/>
        <rFont val="Times New Roman"/>
        <family val="1"/>
      </rPr>
      <t>Tyflo pomůcky</t>
    </r>
    <r>
      <rPr>
        <sz val="12"/>
        <color theme="1"/>
        <rFont val="Times New Roman"/>
        <family val="1"/>
      </rPr>
      <t xml:space="preserve"> - detailní specifikace ve výzvě</t>
    </r>
  </si>
  <si>
    <r>
      <rPr>
        <b/>
        <sz val="12"/>
        <color theme="1"/>
        <rFont val="Times New Roman"/>
        <family val="1"/>
      </rPr>
      <t>Didaktické pomůcky Strom a Zahrada na paraván</t>
    </r>
    <r>
      <rPr>
        <sz val="12"/>
        <color theme="1"/>
        <rFont val="Times New Roman"/>
        <family val="1"/>
      </rPr>
      <t xml:space="preserve">u didaktické pomůcky pro nácvik hrubé a jemné motoriky, vnímání proměny ve čtyřech ročních, období v souvislosti s přírodou a člověkem.
Specifikace:
Textilní strom, jehož základní ztvárnění je kmen a větve, strom se doplňuje podle ročního období různými komponenty, jako jsou listy jarní 100 ks, listy letní 100 ks, listy podzim 100 Ks, listy zimní 100 ks, květy 20 ks, plody (jablka 20 ks, švestky 20ks), pták (špaček), ptačí budka, zahrada (konvička), květy (jarní 5 druhů, letní 5 druhů, podzimní 5 druhů), ovoce (jahody 5 ks, rybíz 5 ks), zelenina (mrkev 5 ks, petržel 5 ks, kelerub 5 ks, okurek 5 ks).
Strom má množství struktur a „zapinátek“, jako jsou karabiny, knoflíky, patenty, suché zipy, šňůrky, které je třeba provlékat. Součástí jsou dvě okna s úchopem žabky, která drží třásně, Základní díly domu a střechy jsou opatřeny suchým zipem, který umožňuje lepení k paravánu.
Rozměry: Výška stromu je 95 cm, větve mají délku od 20 do 60cm. Materiál: 100% bavlna, koženka, 100% pes, plast, suchý zip, 
Paraván vyroben z hranolku z masivu, kdy tři dílce jsou navzájem spojeny klavírovými panty a umožňují tak paraván zcela složit, velikost jednoho dílce je šíře 50cm x 170 cm. Paraván je opatřen kolečky pro snadnější manipulaci.
</t>
    </r>
  </si>
  <si>
    <r>
      <rPr>
        <b/>
        <sz val="12"/>
        <color theme="1"/>
        <rFont val="Times New Roman"/>
        <family val="1"/>
      </rPr>
      <t>Abeceda a numera na paravánu</t>
    </r>
    <r>
      <rPr>
        <sz val="12"/>
        <color theme="1"/>
        <rFont val="Times New Roman"/>
        <family val="1"/>
      </rPr>
      <t xml:space="preserve">. Jde o kreativní učební pomůcku, která umožňuje dětem vnímat text i hmatem
Specifikace:
Všechny části kolekce jsou nejméně 18 cm velké. Vyrobeny z barevné koženky, opatřeny suchým zipem. Sada obsahuje: 3 x samohlásky  A E I O U Y včetně diakritických znamének připnutých  na suchý zip – háček, čárka, kroužek (tvrdost střední, pouze Y na omak výrazně tvrdé, I výrazně na omak měkké – všechny žluté barvy). 2 x souhlásky měkké   Ž Š Č Ř C J Ď Ť Ň – háčky přidělané na suchý zip, aby se mohly oddělit ve slovech např. dítě ( na omak výrazně měkké – jako I) – barva  -např. zelená – měkké jako tráva. 2 x souhlásky tvrdé     H CH K R D T N   ( na omak výrazně tvrdé – jako Y ) – barva –např.modré – tvrdé jako led. 2× souhlásky obojetné  B F L M P S V Z G  ( na omak střední tvrdost) – barva – např. oranžová. 2 x interpunkční znaménka ! ? . , černé na žlutém obdélníčku ( ! ?) popř. čtverečku ( . ,). 1 x malá tiskací písmena  b d (nácvik pravolevé orientace). 2 x číslice 0 1 2 3 4 5 6 7 8 9 – barva (sudé – oranžová, liché – červená). 2 x matematická znaménka (černé na žlutém čtverečku )  +, – , x, :, =, přeškrtnuté = (nerovnice), &lt; , &gt; 
Paraván je vyroben z hranolku z masivu, kdy tři dílce jsou navzájem spojeny klavírovými panty a umožňují tak paraván zcela složit,  velikost jednoho dílce je  šíře 50cm x 170 cm. Paraván je popatřen kolečky pro snadnější manipulaci. Materiál: koženka, vatelín, plast, suchý zip, dřevo, kolečka.
</t>
    </r>
  </si>
  <si>
    <r>
      <t>Polohovací pomůcky pro děti s kombinovaným postižením, podložky pro nácvik plazení -</t>
    </r>
    <r>
      <rPr>
        <sz val="12"/>
        <color theme="1"/>
        <rFont val="Times New Roman"/>
        <family val="1"/>
      </rPr>
      <t xml:space="preserve"> detailní specifikace ve výzvě</t>
    </r>
  </si>
  <si>
    <r>
      <rPr>
        <b/>
        <sz val="12"/>
        <color theme="1"/>
        <rFont val="Times New Roman"/>
        <family val="1"/>
      </rPr>
      <t>Soubor pomůcek pro dotekové terapie</t>
    </r>
    <r>
      <rPr>
        <sz val="12"/>
        <color theme="1"/>
        <rFont val="Times New Roman"/>
        <family val="1"/>
      </rPr>
      <t>-  detailní specifikace ve výzvě</t>
    </r>
  </si>
  <si>
    <t>Míčky pro míčkování (1 sada = 10 ks)</t>
  </si>
  <si>
    <t>Šátky pro šátečkování (1 sada = 40 ks)</t>
  </si>
  <si>
    <t>Ledovací formy pro ledování (1 sada = 30 ks)</t>
  </si>
  <si>
    <t>Peříčka z ptáka Emu a Pštrosa (1 sada = 10 ks)</t>
  </si>
  <si>
    <t>Prachovky různé struktury (1 sada = 8 ks)</t>
  </si>
  <si>
    <t>Lávové kameny (1 sada = 3 ks)</t>
  </si>
  <si>
    <t>Gelové pytlíky (chlad/teplo) nejméně 10 x 10 cm (1 sada = 10 ks)</t>
  </si>
  <si>
    <t>Vibrační pomůcky (1 sada = 5 ks)</t>
  </si>
  <si>
    <r>
      <rPr>
        <b/>
        <sz val="12"/>
        <color theme="1"/>
        <rFont val="Times New Roman"/>
        <family val="1"/>
      </rPr>
      <t>Svět vůní senzorická a didaktická pomůcka– „Kuchyňka“ pro čichovou percepci na paravánu</t>
    </r>
    <r>
      <rPr>
        <sz val="12"/>
        <color theme="1"/>
        <rFont val="Times New Roman"/>
        <family val="1"/>
      </rPr>
      <t xml:space="preserve"> obsahuje: 
o základní řada éterických olejů, nejméně 20 ks a 8 druhů.
o Pytlík nejméně 10x10cm s rýží, hrachem, fazolemi, čočkou, pro hmatové a čichové pexeso a jiné, vždy ve dvojici tak, aby se dalo použít také jako hmatové pexeso. Nejméně 7 druhů náplní.
o Pytlík nejméně 10x10cm s bylinkami: heřmánek, máta, citronová tráva, růže a jiné.,
o Pytlíčky s kořením: skořice celá pepř celý, nové koření celé, kmín celý, fenikl a jiné., Vždy ve dvojici tak, aby se dalo použít také jako čichové pexeso.
o 6 ks dřevěných krabic ke skladování přírodnin (kaštany, ořechy, žaludy, kameny, pytlík s rýží, hrachem, fazolemi, čočkou, pro hmatové a čichové pexeso). 
o Pytlíčky s bylinkami: heřmánek, máta, citronová tráva, růže a jiné., Pytlíčky s kořením: skořice celá pepř celý, nové koření celé, kmín celý, fenikl a jiné.,
Specifikace:
Paraván vyroben z hranolku z masivu, kdy tři dílce jsou navzájem spojeny klavírovými panty a umožňují tak paraván zcela složit, velikost jednoho dílce je šíře 50cm x 170 cm. Paraván je popatřen kolečky pro snadnější manipulaci.
</t>
    </r>
  </si>
  <si>
    <r>
      <rPr>
        <b/>
        <sz val="12"/>
        <color theme="1"/>
        <rFont val="Times New Roman"/>
        <family val="1"/>
      </rPr>
      <t xml:space="preserve">Doprava </t>
    </r>
    <r>
      <rPr>
        <sz val="12"/>
        <color theme="1"/>
        <rFont val="Times New Roman"/>
        <family val="1"/>
      </rPr>
      <t xml:space="preserve">– taktilně haptická a didaktická pomůcka  
Specifikace:
10x panáček, 4x semafor auta, 4x semafor chodci, 2x přechod pro chodce.
1x autobus, 1x tramvaj, 1x trolejbus, 1x náklaďák, 4x osobní auto 1x traktor 2x korba tahače, 4x návěs za tahač různé provedení, 1x valník na dřevo. 
Budovy 3D: 1x pošta 1x kostel 1x škola, 1x obchod, 2x statek,  3x vesnické stavení, 1x návsí.
1x obchodní dům, 1x městská škola, 1x policie, 1x hasiči, 1x nemocnice, 1x náměstí, 3x městský dům. Dopravní značky: 6x zákazové, 4x příkazové.
</t>
    </r>
  </si>
  <si>
    <r>
      <rPr>
        <b/>
        <sz val="12"/>
        <color theme="1"/>
        <rFont val="Times New Roman"/>
        <family val="1"/>
      </rPr>
      <t>Déšt´ z optických vláken bez světelného zdroje</t>
    </r>
    <r>
      <rPr>
        <sz val="12"/>
        <color theme="1"/>
        <rFont val="Times New Roman"/>
        <family val="1"/>
      </rPr>
      <t xml:space="preserve">      Specifikace:
Vlákna jsou přes wifi napojena na dálkový ovladač a terapeut může měnit barvy vláken, intenzitu změny barvy (opatření pro děti s epilepsií).
Jedná se o vlákna s délkou 3 m/ 200 ks, u kterých za pomocí wifi a dálkového ovladače dokáže terapeut měnit barvy, a rychlost změny barev, případně zafixovat na jedné z barev.
Musí být možno vložit přijímač k dálkovému ovladači
</t>
    </r>
  </si>
  <si>
    <r>
      <rPr>
        <b/>
        <sz val="12"/>
        <color theme="1"/>
        <rFont val="Times New Roman"/>
        <family val="1"/>
      </rPr>
      <t xml:space="preserve">Optická terapeutická vlákna      </t>
    </r>
    <r>
      <rPr>
        <sz val="12"/>
        <color theme="1"/>
        <rFont val="Times New Roman"/>
        <family val="1"/>
      </rPr>
      <t xml:space="preserve">Specifikace:
Optická vlákna určená pro rehabilitaci. Součástí balení jsou optická vlákna, světelný zdroj a dálkový ovladač. Barvu vláken lze zastavit na požadované barvě. Délka vláken je 2 m a počet vláken alespoň 200 ks
</t>
    </r>
  </si>
  <si>
    <r>
      <rPr>
        <b/>
        <sz val="12"/>
        <color theme="1"/>
        <rFont val="Times New Roman"/>
        <family val="1"/>
      </rPr>
      <t>Vodní sloup 175/20 cm</t>
    </r>
    <r>
      <rPr>
        <sz val="12"/>
        <color theme="1"/>
        <rFont val="Times New Roman"/>
        <family val="1"/>
      </rPr>
      <t xml:space="preserve">        Specifikace:
Bublinkový sloup slouží nejen ke zrakové a hmatové stimulaci, ale zejména k vibrační stimulaci, která má příznivý účinek na celkovou homeostázi lidského těla. Výška sloupu minimálně 170 cm, průměr alespoň 20 cm.
</t>
    </r>
  </si>
  <si>
    <r>
      <rPr>
        <b/>
        <sz val="12"/>
        <color theme="1"/>
        <rFont val="Times New Roman"/>
        <family val="1"/>
      </rPr>
      <t>Zrcadlová koule</t>
    </r>
    <r>
      <rPr>
        <sz val="12"/>
        <color theme="1"/>
        <rFont val="Times New Roman"/>
        <family val="1"/>
      </rPr>
      <t xml:space="preserve">        Specifikace:
Jedná se o skulpturu, která vytváří dojem Galaxie. Na transparentním plexisklovém podkladu oválného tvaru jsou přichyceny nebo svěšeny zrcadlové koule různých průměrů 10, 20, 30 cm, které vytvářejí dojem Galaxie. Jde o originální dílo, které vytváří výtvarnice. Minimálně musí být použito 5 ks zrcadlových koulí.
</t>
    </r>
  </si>
  <si>
    <r>
      <rPr>
        <b/>
        <sz val="12"/>
        <color theme="1"/>
        <rFont val="Times New Roman"/>
        <family val="1"/>
      </rPr>
      <t xml:space="preserve">Motorek pro zrcadlové koule    </t>
    </r>
    <r>
      <rPr>
        <sz val="12"/>
        <color theme="1"/>
        <rFont val="Times New Roman"/>
        <family val="1"/>
      </rPr>
      <t xml:space="preserve">  Specifikace:
Motorek s regulací otáček (jedna otáčka za minutu). Tento motorek lze propojit s dálkovým ovladačem a přijímačem tak, aby bylo možné ovládat motorek na dálku.
</t>
    </r>
  </si>
  <si>
    <r>
      <rPr>
        <b/>
        <sz val="12"/>
        <color theme="1"/>
        <rFont val="Times New Roman"/>
        <family val="1"/>
      </rPr>
      <t xml:space="preserve">Reflektor s barevným filtrem  </t>
    </r>
    <r>
      <rPr>
        <sz val="12"/>
        <color theme="1"/>
        <rFont val="Times New Roman"/>
        <family val="1"/>
      </rPr>
      <t xml:space="preserve">        Specifikace:
Reflektor vhodný k nasvícení zrcadlové koule nebo jiných zrcadlových prvků. Tento reflektor lze propojit s dálkovým ovladačem a přijímačem tak, aby bylo možné ovládat jeho funkce na dálku.
</t>
    </r>
  </si>
  <si>
    <r>
      <rPr>
        <b/>
        <sz val="12"/>
        <color theme="1"/>
        <rFont val="Times New Roman"/>
        <family val="1"/>
      </rPr>
      <t xml:space="preserve">Dálkový ovladač Snoezelen        </t>
    </r>
    <r>
      <rPr>
        <sz val="12"/>
        <color theme="1"/>
        <rFont val="Times New Roman"/>
        <family val="1"/>
      </rPr>
      <t xml:space="preserve">   Specifikace:
Dálkový ovladač pro Snoezelen techniku. Tímto ovladačem lze ovládat následující komponenty: Projektor, Světelný zdroj pro optická vlákna, Lampa s barevným filtrem, Motorek pro zrcadlovou kouli. Komponenty však musí mít zabudovaný přijímač, který je s ovladačem plně kompatibilní. Součástí dálkového ovladače jsou i 4 ks kompatibilních přijímačů k dálkovému ovladači Snoezelen.
</t>
    </r>
  </si>
  <si>
    <r>
      <rPr>
        <b/>
        <sz val="12"/>
        <color theme="1"/>
        <rFont val="Times New Roman"/>
        <family val="1"/>
      </rPr>
      <t xml:space="preserve">Aromalampa </t>
    </r>
    <r>
      <rPr>
        <sz val="12"/>
        <color theme="1"/>
        <rFont val="Times New Roman"/>
        <family val="1"/>
      </rPr>
      <t xml:space="preserve">        Specifikace:
Pomůcka pro aromaterapii. Technologie tichého a konstantního rozprašování. Automatické vypnutí regulované hladinou vody a nevyzařování tepla pro zaručenou bezpečnost. K vytvoření relaxační nálady přispívají změny barev světla. Rozměry výrobku minimálně 130 mm x 165 mm. Vstupní napětí: 100 – 240V – 50/60Hz. Výkon: 24 V 10W. Množství vody minimálně 100 ml.
</t>
    </r>
  </si>
  <si>
    <r>
      <rPr>
        <b/>
        <sz val="12"/>
        <color theme="1"/>
        <rFont val="Times New Roman"/>
        <family val="1"/>
      </rPr>
      <t xml:space="preserve">Houpací sít umožňující vertikalizaci  </t>
    </r>
    <r>
      <rPr>
        <sz val="12"/>
        <color theme="1"/>
        <rFont val="Times New Roman"/>
        <family val="1"/>
      </rPr>
      <t xml:space="preserve">       Specifikace:
Rehabilitační vertikalizační polohovací a relaxační houpačka síť, je jedinečnou sítí pro tělesně a mentálně oslabené. Je také houpačkou vhodnou pro epileptiky. Jedná se o síť, která je přímo vyvíjena pro tělesně postižené. Nosnost minimálně do 150 kg, délka střední tyče minimálně 120 cm.
</t>
    </r>
  </si>
  <si>
    <r>
      <rPr>
        <b/>
        <sz val="12"/>
        <color theme="1"/>
        <rFont val="Times New Roman"/>
        <family val="1"/>
      </rPr>
      <t xml:space="preserve">Světelný zdroj pro optická vlákna  </t>
    </r>
    <r>
      <rPr>
        <sz val="12"/>
        <color theme="1"/>
        <rFont val="Times New Roman"/>
        <family val="1"/>
      </rPr>
      <t xml:space="preserve">        Specifikace:
Přístroj slouží pro přímý kontakt klienta se světlem při světelné terapii. Ze speciálního přístroje vycházejí světelné kabely, které lze vzít do ruky a bezprostředně pozorovat hru světel. Pod horním krytem přístroje je umístěn regulátor, kterým lze nastavit barevné ladění probíhající světelnými vlákny (klasické „problikávání“ světýlek/kabely mohou trvale svítit zvolenou barvou, která se pak nemění) a také rychlost pohybu světla v kabelech. Využívá se k nasvícení světelného koberce nebo optických vláken.
</t>
    </r>
  </si>
  <si>
    <r>
      <rPr>
        <b/>
        <sz val="12"/>
        <color theme="1"/>
        <rFont val="Times New Roman"/>
        <family val="1"/>
      </rPr>
      <t xml:space="preserve">Hvězdné nebe s baldachýnem a konstrukcí </t>
    </r>
    <r>
      <rPr>
        <sz val="12"/>
        <color theme="1"/>
        <rFont val="Times New Roman"/>
        <family val="1"/>
      </rPr>
      <t xml:space="preserve">       Specifikace:
Hvězdné nebe je nedílnou a přirozenou součástí každé Snoezelen místnosti. Jedná se o síť světelných diod o rozměrech minimálně 230×150 cm. 
Součástí produktu je standardně: 1× světelná síť s ovladačem + adaptér na 230V, nylonové vlákno, dřevěné lišty (pro základní plochu místnosti do 20m2), drobný instalační materiál (hmoždinky, háčky), baldachýn do 20m2.
</t>
    </r>
  </si>
  <si>
    <r>
      <rPr>
        <b/>
        <sz val="12"/>
        <color theme="1"/>
        <rFont val="Times New Roman"/>
        <family val="1"/>
      </rPr>
      <t>Optická vlákna mimi</t>
    </r>
    <r>
      <rPr>
        <sz val="12"/>
        <color theme="1"/>
        <rFont val="Times New Roman"/>
        <family val="1"/>
      </rPr>
      <t xml:space="preserve">         Specifikace:
Stolní optická vlákna s pochromovaným podstavcem. Lampa vydává červené, zelené a modré světelné efekty s plynulým střídáním barev. Provoz na 1,5V baterie. Výška minimálně 30cm.
</t>
    </r>
  </si>
  <si>
    <r>
      <rPr>
        <b/>
        <sz val="12"/>
        <color theme="1"/>
        <rFont val="Times New Roman"/>
        <family val="1"/>
      </rPr>
      <t>Polohovací křeslo</t>
    </r>
    <r>
      <rPr>
        <sz val="12"/>
        <color theme="1"/>
        <rFont val="Times New Roman"/>
        <family val="1"/>
      </rPr>
      <t xml:space="preserve">        Specifikace:
Křeslo je pomůckou k relaxaci nejen ve Snoezelen prostředí. Jeho předností je stabilita, kterou zajišťuje dostatečný rozměr a dokonalé plnění. Pomůcka je doplněna opěrkou hlavy. Primárně je určena pro klienty v seniorském věku, proto je také vybavena měkčenou podložkou v designu mušle s výplní kuliček z dutého vlákna. Součástí křesla jsou opěrky rukou, které tvoří samostatná (odnímatelná) pomůcka dabl-válec příslušných rozměrů (dva válce spojené spojovací podložkou). Opěrky fixují kyčle klienta, tím dochází ke zmírnění bolestí kyčelních kloubů. Pomůcka je pevná a stabilní, seniorům umožňuje pohodlné sedání i vstávání.  Jedná se o křeslo bez podnožky. Materiál: Textilie s voděodolnou a paropropustnou membránou – vnitřní obal z koženky a textilie s voděodolnou a paropropustnou membránou + snímatelný textilní povlak (100% polyester).
</t>
    </r>
  </si>
  <si>
    <r>
      <t xml:space="preserve">Výroba měkkých terapeutických pomůcek </t>
    </r>
    <r>
      <rPr>
        <b/>
        <sz val="12"/>
        <color theme="1"/>
        <rFont val="Times New Roman"/>
        <family val="1"/>
      </rPr>
      <t>Set bazálních pomůcek pro seniory</t>
    </r>
    <r>
      <rPr>
        <sz val="12"/>
        <color theme="1"/>
        <rFont val="Times New Roman"/>
        <family val="1"/>
      </rPr>
      <t xml:space="preserve">/ terapeutic soft instruments        Specifikace:
1× Klín k nadzvednutí trupu, 70 cm; 1× Had polohovací válec 350×60cm Ø 20cm; 2× Polohovací válec 22×50cm; 1× CÉČKO; 1× EČKO; 1× UČKO; 1× Dabl válec; 1× Flexi ortéza 50×85cm; 1× Podhlavník TROJHRAN 60×60cm; 1× Taktilně-haptická zátěžová deka 140×70cm; 1× Taktilně-haptická deka 140×200cm;  Materiálové provedení: Textilie s voděodolnou a paropropustnou membránou (kromě taktilně-haptické deky) – vnitřní obal z textilie s voděodolnou a paropropustnou membránou + snímatelný povlak ze 100% bavlny (příp. 100% PES). Výplň: PE kuličky (kromě zátěžové a taktilně-haptické deky).
</t>
    </r>
  </si>
  <si>
    <r>
      <rPr>
        <b/>
        <sz val="12"/>
        <color theme="1"/>
        <rFont val="Times New Roman"/>
        <family val="1"/>
      </rPr>
      <t xml:space="preserve">Podium k vodnímu sloupu 90x90 cm </t>
    </r>
    <r>
      <rPr>
        <sz val="12"/>
        <color theme="1"/>
        <rFont val="Times New Roman"/>
        <family val="1"/>
      </rPr>
      <t xml:space="preserve">      Specifikace:
Pódium Roh s otvorem pro vodní sloup je jednou nejčastěji využívaných podií ve Snoezelen prostředí. Boční otvor umožňuje bezproblémovou obsluhu vodního sloupu. Pódia jsou nezbytnou pomůckou pro Snoezelen interiéry. Materiál koženka, výplň vatelín. Rozměr minimálně 85 x 40 x 120 cm.
</t>
    </r>
  </si>
  <si>
    <r>
      <rPr>
        <b/>
        <sz val="12"/>
        <color theme="1"/>
        <rFont val="Times New Roman"/>
        <family val="1"/>
      </rPr>
      <t>Jezírko pro rozvoj psychomotoriky</t>
    </r>
    <r>
      <rPr>
        <sz val="12"/>
        <color theme="1"/>
        <rFont val="Times New Roman"/>
        <family val="1"/>
      </rPr>
      <t xml:space="preserve">      Specifikace:
Polohovací prvek „Jezírko“ je multifunkční speciálně pedagogická pomůcka,  slouží k polohování, psychomotorickému rozvoji dítěte. Součástí produktu jsou didaktické prvky-ryby. Jedná se o variantu bez zátěžové deky. Obsahuje minimálně 8 komponent. Průměr ve složeném stavu je minimálně 100 cm.
</t>
    </r>
  </si>
  <si>
    <r>
      <rPr>
        <b/>
        <sz val="12"/>
        <color theme="1"/>
        <rFont val="Times New Roman"/>
        <family val="1"/>
      </rPr>
      <t xml:space="preserve">Dataprojektor  </t>
    </r>
    <r>
      <rPr>
        <sz val="12"/>
        <color theme="1"/>
        <rFont val="Times New Roman"/>
        <family val="1"/>
      </rPr>
      <t xml:space="preserve">      Specifikace:
Projektor pro promítání dekoračních motivů na kratší vzdálenosti. Váha maximálně 4,0 kg. Světelný zdroj halogenová lampa. Životnost lampy alespoň 3000 hodin. Svítivost lampy alespoň 2600 lumenů. Barva světla 3000 kelvinů. Průměr goba 70 mm. Průměr obrazu 37 mm. Příkon maximálně 100 W. Doporučená projekční vzdálenost pro normální osvětlění 3 m, doporučená projekční vzdálenost pro tmu 8 m. Možnost vyměnitelných objektivů a světelných efektů. Na vzdálenost 6 m je výsledný obrázek cca 2,5 m. Součástí musí být také zařízení pro použití tématických a olejových kotoučků. Musí být možno vložit přijímač k dálkovému ovladači.
</t>
    </r>
  </si>
  <si>
    <r>
      <rPr>
        <b/>
        <sz val="12"/>
        <color theme="1"/>
        <rFont val="Times New Roman"/>
        <family val="1"/>
      </rPr>
      <t>Tématické kotoučky do projektoru (7 druhů</t>
    </r>
    <r>
      <rPr>
        <sz val="12"/>
        <color theme="1"/>
        <rFont val="Times New Roman"/>
        <family val="1"/>
      </rPr>
      <t xml:space="preserve">)        Specifikace:
Tematický kotouček do projektoru, jehož účinkem je vytvoření zvláštní atmosféry ve Snoezelen místnosti. Průměr kotoučku 15 cm. Hmotnost do 160 g. Materiál akrylové sklo a gumová objímka. Tématické varianty (Motýli / Hlubina/Les/Denní obloha/Noční obloha/ Tropičtí ptáci /Tropické ryby).
</t>
    </r>
  </si>
  <si>
    <r>
      <rPr>
        <b/>
        <sz val="12"/>
        <color theme="1"/>
        <rFont val="Times New Roman"/>
        <family val="1"/>
      </rPr>
      <t xml:space="preserve">Olejový kotouček do projektoru (4 druhy)  </t>
    </r>
    <r>
      <rPr>
        <sz val="12"/>
        <color theme="1"/>
        <rFont val="Times New Roman"/>
        <family val="1"/>
      </rPr>
      <t xml:space="preserve">      Specifikace:
Barevné tekutiny uvnitř kotoučku při otáčení v projektoru neustále mění svůj tvar. Jsou vhodné k relaxaci ve Snoezelen místnosti v kombinaci s vhodnou hudbou pro Snoezelen terapii. Průměr kotoučku je 15 cm. Hmotnost do 160 g. Materiál akrylové sklo a gumový kotouček. Tématické varianty (Jemné barvy / Červená/růžová / Aqua/zelená / Oranžová/žlutá)
</t>
    </r>
  </si>
  <si>
    <r>
      <rPr>
        <b/>
        <sz val="12"/>
        <color theme="1"/>
        <rFont val="Times New Roman"/>
        <family val="1"/>
      </rPr>
      <t xml:space="preserve">Projektor vytvářející vodní hladinu </t>
    </r>
    <r>
      <rPr>
        <sz val="12"/>
        <color theme="1"/>
        <rFont val="Times New Roman"/>
        <family val="1"/>
      </rPr>
      <t xml:space="preserve">        Specifikace:
Promítá okruh různých barev včetně bílé s efektem čeřené vody. Lze zastavit na jedné barvě. Projektor má světlo LED, vydává minimální teplo. Vyžaduje minimální údržbu. Lze ovládat systémem DMX (Digital Multiplex, digitální přenos světelných efektů). Projektor vytváří iluzi čeřené vody a je určen výhradně k použití v suchém prostředí. Rozměry maximílně 30 × 30 × 15cm, váha do 3 kg.
</t>
    </r>
  </si>
  <si>
    <r>
      <rPr>
        <b/>
        <sz val="12"/>
        <color theme="1"/>
        <rFont val="Times New Roman"/>
        <family val="1"/>
      </rPr>
      <t xml:space="preserve">Vodní lůžko </t>
    </r>
    <r>
      <rPr>
        <sz val="12"/>
        <color theme="1"/>
        <rFont val="Times New Roman"/>
        <family val="1"/>
      </rPr>
      <t xml:space="preserve">          Specifikace:
Podpora vestibulární stimulace. Vodní matrace se vytvaruje podle  těla, tvoří celoplošnou podpěru, uvolní mezilopatkové ploténky, nehrozí proležení matrace. Rozměry dle návrhu místnosti, výška od 48 do 52 cm.  Součástí postele je také pódium pod vodní matrací a topení pro ohřev vody.
</t>
    </r>
  </si>
  <si>
    <t>Abdukční klín - velikost 1, 2, 3, tzn. (3 ks=1 sada)</t>
  </si>
  <si>
    <t>Příloha č. 3 - Soupis položek - Prostředí Snoezelen</t>
  </si>
  <si>
    <t>VYPLŇUJTE VÝHRADNĚ ZELENĚ PODBARVENÁ POLE !!!</t>
  </si>
  <si>
    <t>Cena bez DPH za dílčí soubory</t>
  </si>
  <si>
    <t>Buben Djambe, prům. min. 25 cm, výška min. 55 cm, mangové dřevo z jednoho kusu, blána z kozí kůže</t>
  </si>
  <si>
    <t>Buben Djambe, prům. min. 30 cm, výška min. 60 cm, mangové dřevo z jednoho kusu, blána z kozí kůže</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</si>
</sst>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0"/>
      <color theme="1"/>
      <name val="Times New Roman"/>
      <family val="1"/>
    </font>
    <font>
      <b/>
      <sz val="12"/>
      <color theme="1"/>
      <name val="Times New Roman"/>
      <family val="1"/>
    </font>
    <font>
      <b/>
      <sz val="11"/>
      <color theme="1"/>
      <name val="Calibri"/>
      <family val="2"/>
      <scheme val="minor"/>
    </font>
    <font>
      <sz val="11"/>
      <color rgb="FFFF0000"/>
      <name val="Calibri"/>
      <family val="2"/>
      <scheme val="minor"/>
    </font>
    <font>
      <b/>
      <sz val="10"/>
      <color theme="1"/>
      <name val="Times New Roman"/>
      <family val="1"/>
    </font>
    <font>
      <sz val="10"/>
      <color rgb="FFFF0000"/>
      <name val="Times New Roman"/>
      <family val="1"/>
    </font>
    <font>
      <sz val="12"/>
      <color theme="1"/>
      <name val="Times New Roman"/>
      <family val="1"/>
    </font>
    <font>
      <sz val="10"/>
      <name val="Times New Roman"/>
      <family val="1"/>
    </font>
    <font>
      <b/>
      <sz val="11"/>
      <color rgb="FFFF0000"/>
      <name val="Times New Roman"/>
      <family val="1"/>
    </font>
  </fonts>
  <fills count="4">
    <fill>
      <patternFill/>
    </fill>
    <fill>
      <patternFill patternType="gray125"/>
    </fill>
    <fill>
      <patternFill patternType="solid">
        <fgColor theme="7" tint="0.5999900102615356"/>
        <bgColor indexed="64"/>
      </patternFill>
    </fill>
    <fill>
      <patternFill patternType="solid">
        <fgColor theme="9" tint="0.5999900102615356"/>
        <bgColor indexed="64"/>
      </patternFill>
    </fill>
  </fills>
  <borders count="10">
    <border>
      <left/>
      <right/>
      <top/>
      <bottom/>
      <diagonal/>
    </border>
    <border>
      <left/>
      <right/>
      <top/>
      <bottom style="dotted"/>
    </border>
    <border>
      <left style="dotted"/>
      <right style="dotted"/>
      <top/>
      <bottom style="dotted"/>
    </border>
    <border>
      <left style="dotted"/>
      <right/>
      <top/>
      <bottom style="dotted"/>
    </border>
    <border>
      <left style="dotted"/>
      <right style="dotted"/>
      <top/>
      <bottom/>
    </border>
    <border>
      <left style="thin"/>
      <right style="thin"/>
      <top style="thin"/>
      <bottom style="thin"/>
    </border>
    <border>
      <left style="dotted"/>
      <right/>
      <top/>
      <bottom/>
    </border>
    <border>
      <left style="thin"/>
      <right/>
      <top style="thin"/>
      <bottom style="thin"/>
    </border>
    <border>
      <left style="thin"/>
      <right style="thin"/>
      <top style="thin"/>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xf numFmtId="0" fontId="3" fillId="2" borderId="1" xfId="0" applyFont="1" applyFill="1" applyBorder="1" applyAlignment="1" applyProtection="1">
      <alignment wrapText="1"/>
      <protection/>
    </xf>
    <xf numFmtId="0" fontId="3" fillId="2" borderId="2" xfId="0" applyFont="1" applyFill="1" applyBorder="1" applyAlignment="1" applyProtection="1">
      <alignment wrapText="1"/>
      <protection/>
    </xf>
    <xf numFmtId="0" fontId="3" fillId="2" borderId="0" xfId="0" applyFont="1" applyFill="1" applyBorder="1" applyAlignment="1" applyProtection="1">
      <alignment wrapText="1"/>
      <protection/>
    </xf>
    <xf numFmtId="4" fontId="3" fillId="2" borderId="3" xfId="0" applyNumberFormat="1" applyFont="1" applyFill="1" applyBorder="1" applyAlignment="1" applyProtection="1">
      <alignment wrapText="1"/>
      <protection/>
    </xf>
    <xf numFmtId="0" fontId="3" fillId="2" borderId="4" xfId="0" applyFont="1" applyFill="1" applyBorder="1" applyAlignment="1" applyProtection="1">
      <alignment wrapText="1"/>
      <protection/>
    </xf>
    <xf numFmtId="4" fontId="0" fillId="0" borderId="5" xfId="0" applyNumberFormat="1" applyBorder="1"/>
    <xf numFmtId="0" fontId="0" fillId="0" borderId="5" xfId="0" applyBorder="1"/>
    <xf numFmtId="0" fontId="2" fillId="0" borderId="5" xfId="0" applyFont="1" applyBorder="1" applyAlignment="1">
      <alignment vertical="center" wrapText="1"/>
    </xf>
    <xf numFmtId="4" fontId="0" fillId="0" borderId="0" xfId="0" applyNumberFormat="1"/>
    <xf numFmtId="4" fontId="3" fillId="2" borderId="6" xfId="0" applyNumberFormat="1" applyFont="1" applyFill="1" applyBorder="1" applyAlignment="1" applyProtection="1">
      <alignment wrapText="1"/>
      <protection/>
    </xf>
    <xf numFmtId="0" fontId="4" fillId="0" borderId="0" xfId="0" applyFont="1"/>
    <xf numFmtId="0" fontId="3" fillId="2" borderId="5" xfId="0" applyFont="1" applyFill="1" applyBorder="1" applyAlignment="1" applyProtection="1">
      <alignment wrapText="1"/>
      <protection/>
    </xf>
    <xf numFmtId="0" fontId="3" fillId="2" borderId="5" xfId="0" applyFont="1" applyFill="1" applyBorder="1" applyProtection="1">
      <protection/>
    </xf>
    <xf numFmtId="0" fontId="4" fillId="2" borderId="5" xfId="0" applyFont="1" applyFill="1" applyBorder="1"/>
    <xf numFmtId="4" fontId="4" fillId="2" borderId="5" xfId="0" applyNumberFormat="1" applyFont="1" applyFill="1" applyBorder="1"/>
    <xf numFmtId="0" fontId="0" fillId="0" borderId="5" xfId="0" applyBorder="1" applyAlignment="1">
      <alignment horizontal="center"/>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5" xfId="0" applyFont="1" applyBorder="1" applyAlignment="1">
      <alignment vertical="center" wrapText="1"/>
    </xf>
    <xf numFmtId="0" fontId="6" fillId="0" borderId="5" xfId="0" applyFont="1" applyBorder="1" applyAlignment="1">
      <alignment vertical="center" wrapText="1"/>
    </xf>
    <xf numFmtId="4" fontId="0" fillId="0" borderId="5" xfId="0" applyNumberFormat="1" applyFill="1" applyBorder="1"/>
    <xf numFmtId="4" fontId="0" fillId="0" borderId="8" xfId="0" applyNumberFormat="1" applyFill="1" applyBorder="1"/>
    <xf numFmtId="0" fontId="2" fillId="0" borderId="0" xfId="0" applyFont="1"/>
    <xf numFmtId="0" fontId="2" fillId="0" borderId="5" xfId="0" applyFont="1" applyBorder="1"/>
    <xf numFmtId="0" fontId="2" fillId="0" borderId="0" xfId="0" applyFont="1" applyAlignment="1">
      <alignment wrapText="1"/>
    </xf>
    <xf numFmtId="0" fontId="2" fillId="0" borderId="5" xfId="0" applyFont="1" applyBorder="1" applyAlignment="1">
      <alignment wrapText="1"/>
    </xf>
    <xf numFmtId="4" fontId="0" fillId="0" borderId="9" xfId="0" applyNumberFormat="1" applyFill="1" applyBorder="1"/>
    <xf numFmtId="0" fontId="0" fillId="0" borderId="0" xfId="0" applyAlignment="1">
      <alignment wrapText="1"/>
    </xf>
    <xf numFmtId="0" fontId="7" fillId="0" borderId="5" xfId="0" applyFont="1" applyBorder="1"/>
    <xf numFmtId="0" fontId="7" fillId="0" borderId="5" xfId="0" applyFont="1" applyBorder="1" applyAlignment="1">
      <alignment vertical="center" wrapText="1"/>
    </xf>
    <xf numFmtId="0" fontId="0" fillId="0" borderId="5" xfId="0" applyBorder="1" applyAlignment="1">
      <alignment wrapText="1"/>
    </xf>
    <xf numFmtId="0" fontId="3" fillId="0" borderId="5" xfId="0" applyFont="1" applyBorder="1" applyAlignment="1">
      <alignment vertical="center" wrapText="1"/>
    </xf>
    <xf numFmtId="0" fontId="9" fillId="0" borderId="5"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vertical="center" wrapText="1"/>
    </xf>
    <xf numFmtId="0" fontId="8" fillId="0" borderId="0" xfId="0" applyFont="1"/>
    <xf numFmtId="0" fontId="9" fillId="0" borderId="5" xfId="0" applyFont="1" applyBorder="1"/>
    <xf numFmtId="0" fontId="8" fillId="0" borderId="5" xfId="0" applyFont="1" applyBorder="1" applyAlignment="1">
      <alignment wrapText="1"/>
    </xf>
    <xf numFmtId="0" fontId="2" fillId="0" borderId="8" xfId="0" applyFont="1" applyBorder="1" applyAlignment="1">
      <alignment vertical="center" wrapText="1"/>
    </xf>
    <xf numFmtId="0" fontId="2" fillId="0" borderId="9" xfId="0" applyFont="1" applyBorder="1" applyAlignment="1">
      <alignment wrapText="1"/>
    </xf>
    <xf numFmtId="0" fontId="2" fillId="0" borderId="9" xfId="0" applyFont="1" applyBorder="1" applyAlignment="1">
      <alignment vertical="center" wrapText="1"/>
    </xf>
    <xf numFmtId="0" fontId="9" fillId="0" borderId="9" xfId="0" applyFont="1" applyBorder="1" applyAlignment="1">
      <alignment vertical="center" wrapText="1"/>
    </xf>
    <xf numFmtId="0" fontId="10" fillId="0" borderId="0" xfId="0" applyFont="1" applyAlignment="1">
      <alignment wrapText="1"/>
    </xf>
    <xf numFmtId="4" fontId="0" fillId="3" borderId="5" xfId="0" applyNumberFormat="1" applyFill="1" applyBorder="1"/>
    <xf numFmtId="4" fontId="0" fillId="3" borderId="8" xfId="0" applyNumberFormat="1" applyFill="1" applyBorder="1"/>
    <xf numFmtId="4" fontId="5" fillId="3" borderId="9" xfId="0" applyNumberFormat="1" applyFont="1" applyFill="1" applyBorder="1"/>
    <xf numFmtId="4" fontId="4" fillId="0" borderId="0" xfId="0" applyNumberFormat="1" applyFont="1"/>
    <xf numFmtId="4" fontId="3" fillId="2" borderId="5" xfId="0" applyNumberFormat="1" applyFont="1" applyFill="1" applyBorder="1" applyAlignment="1" applyProtection="1">
      <alignment wrapText="1"/>
      <protection/>
    </xf>
    <xf numFmtId="0" fontId="8" fillId="0" borderId="5" xfId="0" applyFont="1" applyBorder="1" applyAlignment="1">
      <alignment vertical="top" wrapText="1"/>
    </xf>
    <xf numFmtId="0" fontId="2" fillId="0" borderId="5"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tabSelected="1" workbookViewId="0" topLeftCell="B1">
      <selection activeCell="I1" sqref="I1"/>
    </sheetView>
  </sheetViews>
  <sheetFormatPr defaultColWidth="9.140625" defaultRowHeight="15"/>
  <cols>
    <col min="1" max="1" width="3.421875" style="0" customWidth="1"/>
    <col min="2" max="2" width="6.57421875" style="0" customWidth="1"/>
    <col min="3" max="3" width="62.140625" style="0" customWidth="1"/>
    <col min="4" max="4" width="58.140625" style="28" customWidth="1"/>
    <col min="5" max="5" width="4.8515625" style="0" customWidth="1"/>
    <col min="6" max="6" width="6.421875" style="0" customWidth="1"/>
    <col min="7" max="7" width="12.421875" style="9" customWidth="1"/>
    <col min="8" max="8" width="16.00390625" style="9" customWidth="1"/>
    <col min="9" max="9" width="18.140625" style="9" customWidth="1"/>
  </cols>
  <sheetData>
    <row r="1" spans="3:4" ht="29.25">
      <c r="C1" t="s">
        <v>128</v>
      </c>
      <c r="D1" s="43" t="s">
        <v>129</v>
      </c>
    </row>
    <row r="3" spans="1:9" ht="49.5" customHeight="1">
      <c r="A3" s="3" t="s">
        <v>4</v>
      </c>
      <c r="B3" s="3"/>
      <c r="C3" s="3"/>
      <c r="D3" s="3" t="s">
        <v>0</v>
      </c>
      <c r="E3" s="5" t="s">
        <v>1</v>
      </c>
      <c r="F3" s="5" t="s">
        <v>7</v>
      </c>
      <c r="G3" s="10" t="s">
        <v>5</v>
      </c>
      <c r="H3" s="10" t="s">
        <v>6</v>
      </c>
      <c r="I3" s="10" t="s">
        <v>130</v>
      </c>
    </row>
    <row r="4" spans="1:9" ht="24" customHeight="1">
      <c r="A4" s="8" t="s">
        <v>2</v>
      </c>
      <c r="B4" s="17"/>
      <c r="C4" s="32" t="s">
        <v>15</v>
      </c>
      <c r="D4" s="20"/>
      <c r="E4" s="8" t="s">
        <v>3</v>
      </c>
      <c r="F4" s="8">
        <v>1</v>
      </c>
      <c r="G4" s="21"/>
      <c r="H4" s="21"/>
      <c r="I4" s="21">
        <f>SUM(I5:I63)</f>
        <v>0</v>
      </c>
    </row>
    <row r="5" spans="1:9" ht="131.25" customHeight="1">
      <c r="A5" s="8"/>
      <c r="B5" s="17" t="s">
        <v>16</v>
      </c>
      <c r="C5" s="17" t="s">
        <v>83</v>
      </c>
      <c r="D5" s="30"/>
      <c r="E5" s="17" t="s">
        <v>3</v>
      </c>
      <c r="F5" s="8">
        <v>1</v>
      </c>
      <c r="G5" s="44"/>
      <c r="H5" s="21">
        <f>F5*G5</f>
        <v>0</v>
      </c>
      <c r="I5" s="21">
        <f>H5</f>
        <v>0</v>
      </c>
    </row>
    <row r="6" spans="1:9" ht="30" customHeight="1">
      <c r="A6" s="17"/>
      <c r="B6" s="17" t="s">
        <v>17</v>
      </c>
      <c r="C6" s="32" t="s">
        <v>84</v>
      </c>
      <c r="D6" s="17"/>
      <c r="E6" s="17"/>
      <c r="F6" s="17"/>
      <c r="G6" s="21"/>
      <c r="H6" s="21"/>
      <c r="I6" s="21">
        <f>SUM(H7:H26)</f>
        <v>0</v>
      </c>
    </row>
    <row r="7" spans="1:9" ht="16.5" customHeight="1">
      <c r="A7" s="8"/>
      <c r="B7" s="17"/>
      <c r="C7" s="17"/>
      <c r="D7" s="17" t="s">
        <v>21</v>
      </c>
      <c r="E7" s="17" t="s">
        <v>3</v>
      </c>
      <c r="F7" s="8">
        <v>1</v>
      </c>
      <c r="G7" s="44"/>
      <c r="H7" s="21">
        <f aca="true" t="shared" si="0" ref="H7:H70">F7*G7</f>
        <v>0</v>
      </c>
      <c r="I7" s="21"/>
    </row>
    <row r="8" spans="1:9" ht="15" customHeight="1">
      <c r="A8" s="8"/>
      <c r="B8" s="17"/>
      <c r="C8" s="17"/>
      <c r="D8" s="26" t="s">
        <v>20</v>
      </c>
      <c r="E8" s="17" t="s">
        <v>3</v>
      </c>
      <c r="F8" s="8">
        <v>1</v>
      </c>
      <c r="G8" s="44"/>
      <c r="H8" s="21">
        <f t="shared" si="0"/>
        <v>0</v>
      </c>
      <c r="I8" s="21"/>
    </row>
    <row r="9" spans="1:9" ht="15" customHeight="1">
      <c r="A9" s="17"/>
      <c r="B9" s="17"/>
      <c r="C9" s="17"/>
      <c r="D9" s="17" t="s">
        <v>22</v>
      </c>
      <c r="E9" s="17" t="s">
        <v>3</v>
      </c>
      <c r="F9" s="17">
        <v>1</v>
      </c>
      <c r="G9" s="45"/>
      <c r="H9" s="21">
        <f t="shared" si="0"/>
        <v>0</v>
      </c>
      <c r="I9" s="22"/>
    </row>
    <row r="10" spans="1:9" ht="15" customHeight="1">
      <c r="A10" s="17"/>
      <c r="B10" s="17"/>
      <c r="C10" s="17"/>
      <c r="D10" s="26" t="s">
        <v>23</v>
      </c>
      <c r="E10" s="17" t="s">
        <v>3</v>
      </c>
      <c r="F10" s="17">
        <v>1</v>
      </c>
      <c r="G10" s="45"/>
      <c r="H10" s="21">
        <f t="shared" si="0"/>
        <v>0</v>
      </c>
      <c r="I10" s="22"/>
    </row>
    <row r="11" spans="1:9" ht="15" customHeight="1">
      <c r="A11" s="17"/>
      <c r="B11" s="17"/>
      <c r="C11" s="17"/>
      <c r="D11" s="25" t="s">
        <v>18</v>
      </c>
      <c r="E11" s="17" t="s">
        <v>3</v>
      </c>
      <c r="F11" s="17">
        <v>1</v>
      </c>
      <c r="G11" s="45"/>
      <c r="H11" s="21">
        <f t="shared" si="0"/>
        <v>0</v>
      </c>
      <c r="I11" s="22"/>
    </row>
    <row r="12" spans="1:9" ht="15" customHeight="1">
      <c r="A12" s="17"/>
      <c r="B12" s="17"/>
      <c r="C12" s="17"/>
      <c r="D12" s="25" t="s">
        <v>19</v>
      </c>
      <c r="E12" s="39" t="s">
        <v>3</v>
      </c>
      <c r="F12" s="39">
        <v>1</v>
      </c>
      <c r="G12" s="45"/>
      <c r="H12" s="21">
        <f t="shared" si="0"/>
        <v>0</v>
      </c>
      <c r="I12" s="22"/>
    </row>
    <row r="13" spans="1:9" ht="15" customHeight="1">
      <c r="A13" s="17"/>
      <c r="B13" s="17"/>
      <c r="C13" s="17"/>
      <c r="D13" s="26" t="s">
        <v>24</v>
      </c>
      <c r="E13" s="19" t="s">
        <v>3</v>
      </c>
      <c r="F13" s="19">
        <v>1</v>
      </c>
      <c r="G13" s="44"/>
      <c r="H13" s="21">
        <f t="shared" si="0"/>
        <v>0</v>
      </c>
      <c r="I13" s="21"/>
    </row>
    <row r="14" spans="1:9" ht="16.5" customHeight="1">
      <c r="A14" s="8"/>
      <c r="B14" s="17"/>
      <c r="C14" s="17"/>
      <c r="D14" s="19" t="s">
        <v>25</v>
      </c>
      <c r="E14" s="19" t="s">
        <v>3</v>
      </c>
      <c r="F14" s="33">
        <v>1</v>
      </c>
      <c r="G14" s="44"/>
      <c r="H14" s="21">
        <f t="shared" si="0"/>
        <v>0</v>
      </c>
      <c r="I14" s="21"/>
    </row>
    <row r="15" spans="1:9" ht="15">
      <c r="A15" s="8"/>
      <c r="B15" s="17"/>
      <c r="C15" s="17"/>
      <c r="D15" s="40" t="s">
        <v>127</v>
      </c>
      <c r="E15" s="41" t="s">
        <v>85</v>
      </c>
      <c r="F15" s="42">
        <v>1</v>
      </c>
      <c r="G15" s="46"/>
      <c r="H15" s="21">
        <f t="shared" si="0"/>
        <v>0</v>
      </c>
      <c r="I15" s="27"/>
    </row>
    <row r="16" spans="1:9" ht="15">
      <c r="A16" s="8"/>
      <c r="B16" s="17"/>
      <c r="C16" s="17"/>
      <c r="D16" s="26" t="s">
        <v>26</v>
      </c>
      <c r="E16" s="17" t="s">
        <v>3</v>
      </c>
      <c r="F16" s="33">
        <v>1</v>
      </c>
      <c r="G16" s="44"/>
      <c r="H16" s="21">
        <f t="shared" si="0"/>
        <v>0</v>
      </c>
      <c r="I16" s="27"/>
    </row>
    <row r="17" spans="1:9" ht="15">
      <c r="A17" s="19"/>
      <c r="B17" s="19"/>
      <c r="C17" s="19"/>
      <c r="D17" s="26" t="s">
        <v>86</v>
      </c>
      <c r="E17" s="19" t="s">
        <v>3</v>
      </c>
      <c r="F17" s="33">
        <v>1</v>
      </c>
      <c r="G17" s="44"/>
      <c r="H17" s="21">
        <f t="shared" si="0"/>
        <v>0</v>
      </c>
      <c r="I17" s="27"/>
    </row>
    <row r="18" spans="1:9" ht="15">
      <c r="A18" s="8"/>
      <c r="B18" s="17"/>
      <c r="C18" s="17"/>
      <c r="D18" s="26" t="s">
        <v>87</v>
      </c>
      <c r="E18" s="17" t="s">
        <v>3</v>
      </c>
      <c r="F18" s="33">
        <v>1</v>
      </c>
      <c r="G18" s="44"/>
      <c r="H18" s="21">
        <f t="shared" si="0"/>
        <v>0</v>
      </c>
      <c r="I18" s="27"/>
    </row>
    <row r="19" spans="1:9" ht="15.75" customHeight="1">
      <c r="A19" s="8"/>
      <c r="B19" s="17"/>
      <c r="C19" s="17"/>
      <c r="D19" s="26" t="s">
        <v>27</v>
      </c>
      <c r="E19" s="17" t="s">
        <v>3</v>
      </c>
      <c r="F19" s="33">
        <v>1</v>
      </c>
      <c r="G19" s="44"/>
      <c r="H19" s="21">
        <f t="shared" si="0"/>
        <v>0</v>
      </c>
      <c r="I19" s="27"/>
    </row>
    <row r="20" spans="1:9" ht="25.5">
      <c r="A20" s="8"/>
      <c r="B20" s="17"/>
      <c r="C20" s="17"/>
      <c r="D20" s="17" t="s">
        <v>28</v>
      </c>
      <c r="E20" s="17" t="s">
        <v>3</v>
      </c>
      <c r="F20" s="8">
        <v>1</v>
      </c>
      <c r="G20" s="44"/>
      <c r="H20" s="21">
        <f t="shared" si="0"/>
        <v>0</v>
      </c>
      <c r="I20" s="27"/>
    </row>
    <row r="21" spans="1:9" ht="15">
      <c r="A21" s="8"/>
      <c r="B21" s="17"/>
      <c r="C21" s="17"/>
      <c r="D21" s="26" t="s">
        <v>29</v>
      </c>
      <c r="E21" s="17" t="s">
        <v>3</v>
      </c>
      <c r="F21" s="8">
        <v>1</v>
      </c>
      <c r="G21" s="44"/>
      <c r="H21" s="21">
        <f t="shared" si="0"/>
        <v>0</v>
      </c>
      <c r="I21" s="27"/>
    </row>
    <row r="22" spans="1:9" ht="15">
      <c r="A22" s="8"/>
      <c r="B22" s="17"/>
      <c r="C22" s="17"/>
      <c r="D22" s="26" t="s">
        <v>30</v>
      </c>
      <c r="E22" s="17" t="s">
        <v>3</v>
      </c>
      <c r="F22" s="8">
        <v>1</v>
      </c>
      <c r="G22" s="44"/>
      <c r="H22" s="21">
        <f t="shared" si="0"/>
        <v>0</v>
      </c>
      <c r="I22" s="27"/>
    </row>
    <row r="23" spans="1:9" ht="15">
      <c r="A23" s="8"/>
      <c r="B23" s="17"/>
      <c r="C23" s="17"/>
      <c r="D23" s="26" t="s">
        <v>88</v>
      </c>
      <c r="E23" s="17" t="s">
        <v>3</v>
      </c>
      <c r="F23" s="8">
        <v>1</v>
      </c>
      <c r="G23" s="44"/>
      <c r="H23" s="21">
        <f t="shared" si="0"/>
        <v>0</v>
      </c>
      <c r="I23" s="27"/>
    </row>
    <row r="24" spans="1:9" ht="15">
      <c r="A24" s="19"/>
      <c r="B24" s="19"/>
      <c r="C24" s="19"/>
      <c r="D24" s="26" t="s">
        <v>89</v>
      </c>
      <c r="E24" s="19" t="s">
        <v>3</v>
      </c>
      <c r="F24" s="19">
        <v>1</v>
      </c>
      <c r="G24" s="44"/>
      <c r="H24" s="21">
        <f t="shared" si="0"/>
        <v>0</v>
      </c>
      <c r="I24" s="27"/>
    </row>
    <row r="25" spans="1:9" ht="15">
      <c r="A25" s="8"/>
      <c r="B25" s="17"/>
      <c r="C25" s="17"/>
      <c r="D25" s="26" t="s">
        <v>31</v>
      </c>
      <c r="E25" s="17" t="s">
        <v>3</v>
      </c>
      <c r="F25" s="8">
        <v>1</v>
      </c>
      <c r="G25" s="44"/>
      <c r="H25" s="21">
        <f t="shared" si="0"/>
        <v>0</v>
      </c>
      <c r="I25" s="27"/>
    </row>
    <row r="26" spans="1:9" ht="15">
      <c r="A26" s="8"/>
      <c r="B26" s="17"/>
      <c r="C26" s="17"/>
      <c r="D26" s="26" t="s">
        <v>32</v>
      </c>
      <c r="E26" s="17" t="s">
        <v>3</v>
      </c>
      <c r="F26" s="8">
        <v>1</v>
      </c>
      <c r="G26" s="44"/>
      <c r="H26" s="21">
        <f t="shared" si="0"/>
        <v>0</v>
      </c>
      <c r="I26" s="27"/>
    </row>
    <row r="27" spans="1:9" ht="31.5">
      <c r="A27" s="17"/>
      <c r="B27" s="17" t="s">
        <v>33</v>
      </c>
      <c r="C27" s="32" t="s">
        <v>94</v>
      </c>
      <c r="D27" s="26"/>
      <c r="E27" s="17"/>
      <c r="F27" s="17"/>
      <c r="G27" s="21"/>
      <c r="H27" s="21"/>
      <c r="I27" s="27">
        <f>SUM(H28:H34)</f>
        <v>0</v>
      </c>
    </row>
    <row r="28" spans="1:9" ht="16.5" customHeight="1">
      <c r="A28" s="19"/>
      <c r="B28" s="19"/>
      <c r="C28" s="32"/>
      <c r="D28" s="26" t="s">
        <v>34</v>
      </c>
      <c r="E28" s="19" t="s">
        <v>3</v>
      </c>
      <c r="F28" s="19">
        <v>1</v>
      </c>
      <c r="G28" s="44"/>
      <c r="H28" s="21">
        <f t="shared" si="0"/>
        <v>0</v>
      </c>
      <c r="I28" s="27"/>
    </row>
    <row r="29" spans="1:9" ht="16.5" customHeight="1">
      <c r="A29" s="17"/>
      <c r="B29" s="17"/>
      <c r="C29" s="17"/>
      <c r="D29" s="26" t="s">
        <v>35</v>
      </c>
      <c r="E29" s="17" t="s">
        <v>3</v>
      </c>
      <c r="F29" s="19">
        <v>1</v>
      </c>
      <c r="G29" s="44"/>
      <c r="H29" s="21">
        <f t="shared" si="0"/>
        <v>0</v>
      </c>
      <c r="I29" s="27"/>
    </row>
    <row r="30" spans="1:9" ht="15">
      <c r="A30" s="17"/>
      <c r="B30" s="17"/>
      <c r="C30" s="17"/>
      <c r="D30" s="24" t="s">
        <v>36</v>
      </c>
      <c r="E30" s="17" t="s">
        <v>3</v>
      </c>
      <c r="F30" s="19">
        <v>1</v>
      </c>
      <c r="G30" s="44"/>
      <c r="H30" s="21">
        <f t="shared" si="0"/>
        <v>0</v>
      </c>
      <c r="I30" s="27"/>
    </row>
    <row r="31" spans="1:9" ht="15">
      <c r="A31" s="17"/>
      <c r="B31" s="17"/>
      <c r="C31" s="17"/>
      <c r="D31" s="24" t="s">
        <v>37</v>
      </c>
      <c r="E31" s="17" t="s">
        <v>3</v>
      </c>
      <c r="F31" s="19">
        <v>1</v>
      </c>
      <c r="G31" s="44"/>
      <c r="H31" s="21">
        <f t="shared" si="0"/>
        <v>0</v>
      </c>
      <c r="I31" s="27"/>
    </row>
    <row r="32" spans="1:9" ht="15">
      <c r="A32" s="17"/>
      <c r="B32" s="17"/>
      <c r="C32" s="17"/>
      <c r="D32" s="24" t="s">
        <v>38</v>
      </c>
      <c r="E32" s="17" t="s">
        <v>3</v>
      </c>
      <c r="F32" s="19">
        <v>1</v>
      </c>
      <c r="G32" s="44"/>
      <c r="H32" s="21">
        <f t="shared" si="0"/>
        <v>0</v>
      </c>
      <c r="I32" s="27"/>
    </row>
    <row r="33" spans="1:9" ht="15">
      <c r="A33" s="17"/>
      <c r="B33" s="17"/>
      <c r="C33" s="17"/>
      <c r="D33" s="24" t="s">
        <v>39</v>
      </c>
      <c r="E33" s="17" t="s">
        <v>3</v>
      </c>
      <c r="F33" s="19">
        <v>1</v>
      </c>
      <c r="G33" s="44"/>
      <c r="H33" s="21">
        <f t="shared" si="0"/>
        <v>0</v>
      </c>
      <c r="I33" s="27"/>
    </row>
    <row r="34" spans="1:9" ht="15">
      <c r="A34" s="17"/>
      <c r="B34" s="17"/>
      <c r="C34" s="17"/>
      <c r="D34" s="24" t="s">
        <v>40</v>
      </c>
      <c r="E34" s="17" t="s">
        <v>3</v>
      </c>
      <c r="F34" s="19">
        <v>1</v>
      </c>
      <c r="G34" s="44"/>
      <c r="H34" s="21">
        <f t="shared" si="0"/>
        <v>0</v>
      </c>
      <c r="I34" s="27"/>
    </row>
    <row r="35" spans="1:9" ht="339.75" customHeight="1">
      <c r="A35" s="17"/>
      <c r="B35" s="17" t="s">
        <v>41</v>
      </c>
      <c r="C35" s="34" t="s">
        <v>90</v>
      </c>
      <c r="D35" s="17"/>
      <c r="E35" s="17" t="s">
        <v>3</v>
      </c>
      <c r="F35" s="17">
        <v>1</v>
      </c>
      <c r="G35" s="44"/>
      <c r="H35" s="21">
        <f t="shared" si="0"/>
        <v>0</v>
      </c>
      <c r="I35" s="27">
        <f>H35</f>
        <v>0</v>
      </c>
    </row>
    <row r="36" spans="1:9" ht="339.75" customHeight="1">
      <c r="A36" s="17"/>
      <c r="B36" s="17" t="s">
        <v>42</v>
      </c>
      <c r="C36" s="34" t="s">
        <v>92</v>
      </c>
      <c r="D36" s="17"/>
      <c r="E36" s="17" t="s">
        <v>3</v>
      </c>
      <c r="F36" s="17">
        <v>1</v>
      </c>
      <c r="G36" s="44"/>
      <c r="H36" s="21">
        <f t="shared" si="0"/>
        <v>0</v>
      </c>
      <c r="I36" s="27"/>
    </row>
    <row r="37" spans="1:9" ht="380.25" customHeight="1">
      <c r="A37" s="17"/>
      <c r="B37" s="17" t="s">
        <v>43</v>
      </c>
      <c r="C37" s="49" t="s">
        <v>93</v>
      </c>
      <c r="D37" s="17"/>
      <c r="E37" s="17" t="s">
        <v>3</v>
      </c>
      <c r="F37" s="17">
        <v>1</v>
      </c>
      <c r="G37" s="44"/>
      <c r="H37" s="21">
        <f t="shared" si="0"/>
        <v>0</v>
      </c>
      <c r="I37" s="27">
        <f>H37</f>
        <v>0</v>
      </c>
    </row>
    <row r="38" spans="1:9" ht="31.5">
      <c r="A38" s="17"/>
      <c r="B38" s="17" t="s">
        <v>44</v>
      </c>
      <c r="C38" s="38" t="s">
        <v>95</v>
      </c>
      <c r="D38" s="29"/>
      <c r="E38" s="17"/>
      <c r="F38" s="17"/>
      <c r="G38" s="21"/>
      <c r="H38" s="21"/>
      <c r="I38" s="27">
        <f>SUM(H39:H50)</f>
        <v>0</v>
      </c>
    </row>
    <row r="39" spans="1:9" ht="15.75">
      <c r="A39" s="19"/>
      <c r="B39" s="19"/>
      <c r="C39" s="36"/>
      <c r="D39" s="37" t="s">
        <v>96</v>
      </c>
      <c r="E39" s="19" t="s">
        <v>85</v>
      </c>
      <c r="F39" s="19">
        <v>1</v>
      </c>
      <c r="G39" s="44"/>
      <c r="H39" s="21">
        <f t="shared" si="0"/>
        <v>0</v>
      </c>
      <c r="I39" s="27"/>
    </row>
    <row r="40" spans="1:9" ht="15">
      <c r="A40" s="17"/>
      <c r="B40" s="17"/>
      <c r="C40" s="18"/>
      <c r="D40" s="24" t="s">
        <v>97</v>
      </c>
      <c r="E40" s="17" t="s">
        <v>85</v>
      </c>
      <c r="F40" s="17">
        <v>1</v>
      </c>
      <c r="G40" s="44"/>
      <c r="H40" s="21">
        <f t="shared" si="0"/>
        <v>0</v>
      </c>
      <c r="I40" s="27"/>
    </row>
    <row r="41" spans="1:9" ht="15">
      <c r="A41" s="17"/>
      <c r="B41" s="17"/>
      <c r="C41" s="18"/>
      <c r="D41" s="24" t="s">
        <v>98</v>
      </c>
      <c r="E41" s="17" t="s">
        <v>85</v>
      </c>
      <c r="F41" s="17">
        <v>1</v>
      </c>
      <c r="G41" s="44"/>
      <c r="H41" s="21">
        <f t="shared" si="0"/>
        <v>0</v>
      </c>
      <c r="I41" s="27"/>
    </row>
    <row r="42" spans="1:9" ht="15">
      <c r="A42" s="17"/>
      <c r="B42" s="17"/>
      <c r="C42" s="18"/>
      <c r="D42" s="24" t="s">
        <v>99</v>
      </c>
      <c r="E42" s="17" t="s">
        <v>85</v>
      </c>
      <c r="F42" s="17">
        <v>1</v>
      </c>
      <c r="G42" s="44"/>
      <c r="H42" s="21">
        <f t="shared" si="0"/>
        <v>0</v>
      </c>
      <c r="I42" s="27"/>
    </row>
    <row r="43" spans="1:9" ht="15">
      <c r="A43" s="17"/>
      <c r="B43" s="17"/>
      <c r="C43" s="18"/>
      <c r="D43" s="24" t="s">
        <v>100</v>
      </c>
      <c r="E43" s="17" t="s">
        <v>85</v>
      </c>
      <c r="F43" s="17">
        <v>1</v>
      </c>
      <c r="G43" s="44"/>
      <c r="H43" s="21">
        <f t="shared" si="0"/>
        <v>0</v>
      </c>
      <c r="I43" s="27"/>
    </row>
    <row r="44" spans="1:9" ht="15">
      <c r="A44" s="17"/>
      <c r="B44" s="17"/>
      <c r="C44" s="18"/>
      <c r="D44" s="24" t="s">
        <v>101</v>
      </c>
      <c r="E44" s="17" t="s">
        <v>85</v>
      </c>
      <c r="F44" s="17">
        <v>1</v>
      </c>
      <c r="G44" s="44"/>
      <c r="H44" s="21">
        <f t="shared" si="0"/>
        <v>0</v>
      </c>
      <c r="I44" s="27"/>
    </row>
    <row r="45" spans="1:9" ht="15">
      <c r="A45" s="17"/>
      <c r="B45" s="17"/>
      <c r="C45" s="18"/>
      <c r="D45" s="24" t="s">
        <v>102</v>
      </c>
      <c r="E45" s="17" t="s">
        <v>85</v>
      </c>
      <c r="F45" s="17">
        <v>1</v>
      </c>
      <c r="G45" s="44"/>
      <c r="H45" s="21">
        <f t="shared" si="0"/>
        <v>0</v>
      </c>
      <c r="I45" s="27"/>
    </row>
    <row r="46" spans="1:9" ht="15">
      <c r="A46" s="17"/>
      <c r="B46" s="17"/>
      <c r="C46" s="18"/>
      <c r="D46" s="24" t="s">
        <v>48</v>
      </c>
      <c r="E46" s="17" t="s">
        <v>3</v>
      </c>
      <c r="F46" s="17">
        <v>1</v>
      </c>
      <c r="G46" s="44"/>
      <c r="H46" s="21">
        <f t="shared" si="0"/>
        <v>0</v>
      </c>
      <c r="I46" s="27"/>
    </row>
    <row r="47" spans="1:9" ht="15">
      <c r="A47" s="17"/>
      <c r="B47" s="17"/>
      <c r="C47" s="18"/>
      <c r="D47" s="24" t="s">
        <v>49</v>
      </c>
      <c r="E47" s="17" t="s">
        <v>3</v>
      </c>
      <c r="F47" s="17">
        <v>1</v>
      </c>
      <c r="G47" s="44"/>
      <c r="H47" s="21">
        <f t="shared" si="0"/>
        <v>0</v>
      </c>
      <c r="I47" s="27"/>
    </row>
    <row r="48" spans="1:9" ht="15">
      <c r="A48" s="17"/>
      <c r="B48" s="17"/>
      <c r="C48" s="18"/>
      <c r="D48" s="24" t="s">
        <v>45</v>
      </c>
      <c r="E48" s="17" t="s">
        <v>3</v>
      </c>
      <c r="F48" s="17">
        <v>1</v>
      </c>
      <c r="G48" s="44"/>
      <c r="H48" s="21">
        <f t="shared" si="0"/>
        <v>0</v>
      </c>
      <c r="I48" s="27"/>
    </row>
    <row r="49" spans="1:9" ht="15">
      <c r="A49" s="17"/>
      <c r="B49" s="17"/>
      <c r="C49" s="18"/>
      <c r="D49" s="24" t="s">
        <v>46</v>
      </c>
      <c r="E49" s="17" t="s">
        <v>3</v>
      </c>
      <c r="F49" s="17">
        <v>1</v>
      </c>
      <c r="G49" s="44"/>
      <c r="H49" s="21">
        <f t="shared" si="0"/>
        <v>0</v>
      </c>
      <c r="I49" s="27"/>
    </row>
    <row r="50" spans="1:9" ht="15">
      <c r="A50" s="17"/>
      <c r="B50" s="17"/>
      <c r="C50" s="18"/>
      <c r="D50" s="24" t="s">
        <v>103</v>
      </c>
      <c r="E50" s="17" t="s">
        <v>85</v>
      </c>
      <c r="F50" s="17">
        <v>1</v>
      </c>
      <c r="G50" s="44"/>
      <c r="H50" s="21">
        <f t="shared" si="0"/>
        <v>0</v>
      </c>
      <c r="I50" s="27"/>
    </row>
    <row r="51" spans="1:9" ht="362.25">
      <c r="A51" s="17"/>
      <c r="B51" s="17" t="s">
        <v>47</v>
      </c>
      <c r="C51" s="35" t="s">
        <v>104</v>
      </c>
      <c r="D51" s="17"/>
      <c r="E51" s="17" t="s">
        <v>3</v>
      </c>
      <c r="F51" s="17">
        <v>1</v>
      </c>
      <c r="G51" s="44"/>
      <c r="H51" s="21">
        <f t="shared" si="0"/>
        <v>0</v>
      </c>
      <c r="I51" s="27">
        <f>H51</f>
        <v>0</v>
      </c>
    </row>
    <row r="52" spans="1:9" ht="15.75">
      <c r="A52" s="17"/>
      <c r="B52" s="17" t="s">
        <v>50</v>
      </c>
      <c r="C52" s="35" t="s">
        <v>91</v>
      </c>
      <c r="D52" s="17"/>
      <c r="E52" s="17"/>
      <c r="F52" s="17"/>
      <c r="G52" s="21"/>
      <c r="H52" s="21"/>
      <c r="I52" s="27">
        <f>SUM(H53:H62)</f>
        <v>0</v>
      </c>
    </row>
    <row r="53" spans="1:9" ht="15.75">
      <c r="A53" s="19"/>
      <c r="B53" s="19"/>
      <c r="C53" s="35"/>
      <c r="D53" s="19" t="s">
        <v>51</v>
      </c>
      <c r="E53" s="19" t="s">
        <v>85</v>
      </c>
      <c r="F53" s="19">
        <v>1</v>
      </c>
      <c r="G53" s="44"/>
      <c r="H53" s="21">
        <f t="shared" si="0"/>
        <v>0</v>
      </c>
      <c r="I53" s="27"/>
    </row>
    <row r="54" spans="1:9" ht="15">
      <c r="A54" s="17"/>
      <c r="B54" s="17"/>
      <c r="C54" s="17"/>
      <c r="D54" s="17" t="s">
        <v>52</v>
      </c>
      <c r="E54" s="17" t="s">
        <v>85</v>
      </c>
      <c r="F54" s="17">
        <v>1</v>
      </c>
      <c r="G54" s="44"/>
      <c r="H54" s="21">
        <f t="shared" si="0"/>
        <v>0</v>
      </c>
      <c r="I54" s="27"/>
    </row>
    <row r="55" spans="1:9" ht="15">
      <c r="A55" s="17"/>
      <c r="B55" s="17"/>
      <c r="C55" s="17"/>
      <c r="D55" s="17" t="s">
        <v>53</v>
      </c>
      <c r="E55" s="17" t="s">
        <v>85</v>
      </c>
      <c r="F55" s="17">
        <v>1</v>
      </c>
      <c r="G55" s="44"/>
      <c r="H55" s="21">
        <f t="shared" si="0"/>
        <v>0</v>
      </c>
      <c r="I55" s="27"/>
    </row>
    <row r="56" spans="1:9" ht="15">
      <c r="A56" s="17"/>
      <c r="B56" s="17"/>
      <c r="C56" s="17"/>
      <c r="D56" s="17" t="s">
        <v>54</v>
      </c>
      <c r="E56" s="17" t="s">
        <v>85</v>
      </c>
      <c r="F56" s="17">
        <v>1</v>
      </c>
      <c r="G56" s="44"/>
      <c r="H56" s="21">
        <f t="shared" si="0"/>
        <v>0</v>
      </c>
      <c r="I56" s="27"/>
    </row>
    <row r="57" spans="1:9" ht="15">
      <c r="A57" s="17"/>
      <c r="B57" s="17"/>
      <c r="C57" s="17"/>
      <c r="D57" s="17" t="s">
        <v>55</v>
      </c>
      <c r="E57" s="17" t="s">
        <v>85</v>
      </c>
      <c r="F57" s="17">
        <v>1</v>
      </c>
      <c r="G57" s="44"/>
      <c r="H57" s="21">
        <f t="shared" si="0"/>
        <v>0</v>
      </c>
      <c r="I57" s="27"/>
    </row>
    <row r="58" spans="1:9" ht="15">
      <c r="A58" s="17"/>
      <c r="B58" s="17"/>
      <c r="C58" s="17"/>
      <c r="D58" s="23" t="s">
        <v>56</v>
      </c>
      <c r="E58" s="17" t="s">
        <v>85</v>
      </c>
      <c r="F58" s="17">
        <v>1</v>
      </c>
      <c r="G58" s="44"/>
      <c r="H58" s="21">
        <f t="shared" si="0"/>
        <v>0</v>
      </c>
      <c r="I58" s="27"/>
    </row>
    <row r="59" spans="1:9" ht="15">
      <c r="A59" s="17"/>
      <c r="B59" s="17"/>
      <c r="C59" s="17"/>
      <c r="D59" s="17" t="s">
        <v>57</v>
      </c>
      <c r="E59" s="17" t="s">
        <v>3</v>
      </c>
      <c r="F59" s="17">
        <v>1</v>
      </c>
      <c r="G59" s="44"/>
      <c r="H59" s="21">
        <f t="shared" si="0"/>
        <v>0</v>
      </c>
      <c r="I59" s="27"/>
    </row>
    <row r="60" spans="1:9" ht="25.5">
      <c r="A60" s="17"/>
      <c r="B60" s="17"/>
      <c r="C60" s="17"/>
      <c r="D60" s="33" t="s">
        <v>131</v>
      </c>
      <c r="E60" s="17" t="s">
        <v>3</v>
      </c>
      <c r="F60" s="17">
        <v>1</v>
      </c>
      <c r="G60" s="44"/>
      <c r="H60" s="21">
        <f t="shared" si="0"/>
        <v>0</v>
      </c>
      <c r="I60" s="27"/>
    </row>
    <row r="61" spans="1:9" ht="25.5">
      <c r="A61" s="17"/>
      <c r="B61" s="17"/>
      <c r="C61" s="17"/>
      <c r="D61" s="33" t="s">
        <v>132</v>
      </c>
      <c r="E61" s="17" t="s">
        <v>3</v>
      </c>
      <c r="F61" s="17">
        <v>1</v>
      </c>
      <c r="G61" s="44"/>
      <c r="H61" s="21">
        <f t="shared" si="0"/>
        <v>0</v>
      </c>
      <c r="I61" s="27"/>
    </row>
    <row r="62" spans="1:9" ht="15">
      <c r="A62" s="17"/>
      <c r="B62" s="17"/>
      <c r="C62" s="17"/>
      <c r="D62" s="17" t="s">
        <v>58</v>
      </c>
      <c r="E62" s="17" t="s">
        <v>3</v>
      </c>
      <c r="F62" s="17">
        <v>1</v>
      </c>
      <c r="G62" s="44"/>
      <c r="H62" s="21">
        <f t="shared" si="0"/>
        <v>0</v>
      </c>
      <c r="I62" s="27"/>
    </row>
    <row r="63" spans="1:9" ht="204.75">
      <c r="A63" s="17"/>
      <c r="B63" s="17" t="s">
        <v>59</v>
      </c>
      <c r="C63" s="34" t="s">
        <v>105</v>
      </c>
      <c r="D63" s="17"/>
      <c r="E63" s="17" t="s">
        <v>3</v>
      </c>
      <c r="F63" s="17">
        <v>1</v>
      </c>
      <c r="G63" s="44"/>
      <c r="H63" s="21">
        <f t="shared" si="0"/>
        <v>0</v>
      </c>
      <c r="I63" s="27">
        <f aca="true" t="shared" si="1" ref="I63:I84">H63</f>
        <v>0</v>
      </c>
    </row>
    <row r="64" spans="1:9" ht="141.75">
      <c r="A64" s="17">
        <v>2</v>
      </c>
      <c r="B64" s="17"/>
      <c r="C64" s="34" t="s">
        <v>106</v>
      </c>
      <c r="D64" s="17"/>
      <c r="E64" s="17" t="s">
        <v>3</v>
      </c>
      <c r="F64" s="17">
        <v>1</v>
      </c>
      <c r="G64" s="44"/>
      <c r="H64" s="21">
        <f t="shared" si="0"/>
        <v>0</v>
      </c>
      <c r="I64" s="27">
        <f t="shared" si="1"/>
        <v>0</v>
      </c>
    </row>
    <row r="65" spans="1:9" ht="87.75" customHeight="1">
      <c r="A65" s="17">
        <v>3</v>
      </c>
      <c r="B65" s="17"/>
      <c r="C65" s="34" t="s">
        <v>107</v>
      </c>
      <c r="D65" s="17"/>
      <c r="E65" s="17" t="s">
        <v>3</v>
      </c>
      <c r="F65" s="17">
        <v>2</v>
      </c>
      <c r="G65" s="44"/>
      <c r="H65" s="21">
        <f t="shared" si="0"/>
        <v>0</v>
      </c>
      <c r="I65" s="27">
        <f t="shared" si="1"/>
        <v>0</v>
      </c>
    </row>
    <row r="66" spans="1:9" ht="90.75" customHeight="1">
      <c r="A66" s="17">
        <v>4</v>
      </c>
      <c r="B66" s="17"/>
      <c r="C66" s="34" t="s">
        <v>108</v>
      </c>
      <c r="D66" s="17"/>
      <c r="E66" s="17" t="s">
        <v>3</v>
      </c>
      <c r="F66" s="17">
        <v>1</v>
      </c>
      <c r="G66" s="44"/>
      <c r="H66" s="21">
        <f t="shared" si="0"/>
        <v>0</v>
      </c>
      <c r="I66" s="27">
        <f t="shared" si="1"/>
        <v>0</v>
      </c>
    </row>
    <row r="67" spans="1:9" ht="110.25">
      <c r="A67" s="17">
        <v>5</v>
      </c>
      <c r="B67" s="17"/>
      <c r="C67" s="34" t="s">
        <v>109</v>
      </c>
      <c r="D67" s="17"/>
      <c r="E67" s="17" t="s">
        <v>3</v>
      </c>
      <c r="F67" s="17">
        <v>1</v>
      </c>
      <c r="G67" s="44"/>
      <c r="H67" s="21">
        <f t="shared" si="0"/>
        <v>0</v>
      </c>
      <c r="I67" s="27">
        <f t="shared" si="1"/>
        <v>0</v>
      </c>
    </row>
    <row r="68" spans="1:9" ht="78.75">
      <c r="A68" s="17">
        <v>6</v>
      </c>
      <c r="B68" s="17"/>
      <c r="C68" s="34" t="s">
        <v>110</v>
      </c>
      <c r="D68" s="17"/>
      <c r="E68" s="17" t="s">
        <v>3</v>
      </c>
      <c r="F68" s="17">
        <v>1</v>
      </c>
      <c r="G68" s="44"/>
      <c r="H68" s="21">
        <f t="shared" si="0"/>
        <v>0</v>
      </c>
      <c r="I68" s="27">
        <f t="shared" si="1"/>
        <v>0</v>
      </c>
    </row>
    <row r="69" spans="1:9" ht="94.5">
      <c r="A69" s="17">
        <v>7</v>
      </c>
      <c r="B69" s="17"/>
      <c r="C69" s="34" t="s">
        <v>111</v>
      </c>
      <c r="D69" s="17"/>
      <c r="E69" s="17" t="s">
        <v>3</v>
      </c>
      <c r="F69" s="17">
        <v>1</v>
      </c>
      <c r="G69" s="44"/>
      <c r="H69" s="21">
        <f t="shared" si="0"/>
        <v>0</v>
      </c>
      <c r="I69" s="27">
        <f t="shared" si="1"/>
        <v>0</v>
      </c>
    </row>
    <row r="70" spans="1:9" ht="126">
      <c r="A70" s="17">
        <v>8</v>
      </c>
      <c r="B70" s="17"/>
      <c r="C70" s="34" t="s">
        <v>112</v>
      </c>
      <c r="D70" s="17"/>
      <c r="E70" s="17" t="s">
        <v>3</v>
      </c>
      <c r="F70" s="17">
        <v>1</v>
      </c>
      <c r="G70" s="44"/>
      <c r="H70" s="21">
        <f t="shared" si="0"/>
        <v>0</v>
      </c>
      <c r="I70" s="27">
        <f t="shared" si="1"/>
        <v>0</v>
      </c>
    </row>
    <row r="71" spans="1:9" ht="126">
      <c r="A71" s="17">
        <v>9</v>
      </c>
      <c r="B71" s="17"/>
      <c r="C71" s="34" t="s">
        <v>113</v>
      </c>
      <c r="D71" s="17"/>
      <c r="E71" s="17" t="s">
        <v>3</v>
      </c>
      <c r="F71" s="17">
        <v>1</v>
      </c>
      <c r="G71" s="44"/>
      <c r="H71" s="21">
        <f>F71*G71</f>
        <v>0</v>
      </c>
      <c r="I71" s="27">
        <f t="shared" si="1"/>
        <v>0</v>
      </c>
    </row>
    <row r="72" spans="1:9" ht="110.25">
      <c r="A72" s="17">
        <v>10</v>
      </c>
      <c r="B72" s="17"/>
      <c r="C72" s="34" t="s">
        <v>114</v>
      </c>
      <c r="D72" s="17"/>
      <c r="E72" s="17" t="s">
        <v>3</v>
      </c>
      <c r="F72" s="17">
        <v>1</v>
      </c>
      <c r="G72" s="44"/>
      <c r="H72" s="21">
        <f aca="true" t="shared" si="2" ref="H72:H84">F72*G72</f>
        <v>0</v>
      </c>
      <c r="I72" s="27">
        <f t="shared" si="1"/>
        <v>0</v>
      </c>
    </row>
    <row r="73" spans="1:9" ht="150" customHeight="1">
      <c r="A73" s="17">
        <v>11</v>
      </c>
      <c r="B73" s="17"/>
      <c r="C73" s="34" t="s">
        <v>115</v>
      </c>
      <c r="D73" s="17"/>
      <c r="E73" s="17" t="s">
        <v>3</v>
      </c>
      <c r="F73" s="17">
        <v>1</v>
      </c>
      <c r="G73" s="44"/>
      <c r="H73" s="21">
        <f t="shared" si="2"/>
        <v>0</v>
      </c>
      <c r="I73" s="27">
        <f t="shared" si="1"/>
        <v>0</v>
      </c>
    </row>
    <row r="74" spans="1:9" ht="141.75">
      <c r="A74" s="17">
        <v>12</v>
      </c>
      <c r="B74" s="17"/>
      <c r="C74" s="34" t="s">
        <v>116</v>
      </c>
      <c r="D74" s="17"/>
      <c r="E74" s="17" t="s">
        <v>3</v>
      </c>
      <c r="F74" s="17">
        <v>1</v>
      </c>
      <c r="G74" s="44"/>
      <c r="H74" s="21">
        <f t="shared" si="2"/>
        <v>0</v>
      </c>
      <c r="I74" s="27">
        <f t="shared" si="1"/>
        <v>0</v>
      </c>
    </row>
    <row r="75" spans="1:9" ht="81" customHeight="1">
      <c r="A75" s="17">
        <v>13</v>
      </c>
      <c r="B75" s="17"/>
      <c r="C75" s="34" t="s">
        <v>117</v>
      </c>
      <c r="D75" s="17"/>
      <c r="E75" s="17" t="s">
        <v>3</v>
      </c>
      <c r="F75" s="17">
        <v>2</v>
      </c>
      <c r="G75" s="44"/>
      <c r="H75" s="21">
        <f t="shared" si="2"/>
        <v>0</v>
      </c>
      <c r="I75" s="27">
        <f t="shared" si="1"/>
        <v>0</v>
      </c>
    </row>
    <row r="76" spans="1:9" ht="252">
      <c r="A76" s="17">
        <v>14</v>
      </c>
      <c r="B76" s="17"/>
      <c r="C76" s="34" t="s">
        <v>118</v>
      </c>
      <c r="D76" s="17"/>
      <c r="E76" s="17" t="s">
        <v>3</v>
      </c>
      <c r="F76" s="17">
        <v>1</v>
      </c>
      <c r="G76" s="44"/>
      <c r="H76" s="21">
        <f t="shared" si="2"/>
        <v>0</v>
      </c>
      <c r="I76" s="27">
        <f t="shared" si="1"/>
        <v>0</v>
      </c>
    </row>
    <row r="77" spans="1:9" ht="204.75">
      <c r="A77" s="17">
        <v>15</v>
      </c>
      <c r="B77" s="17"/>
      <c r="C77" s="34" t="s">
        <v>119</v>
      </c>
      <c r="D77" s="17"/>
      <c r="E77" s="17" t="s">
        <v>3</v>
      </c>
      <c r="F77" s="17">
        <v>1</v>
      </c>
      <c r="G77" s="44"/>
      <c r="H77" s="21">
        <f t="shared" si="2"/>
        <v>0</v>
      </c>
      <c r="I77" s="27">
        <f t="shared" si="1"/>
        <v>0</v>
      </c>
    </row>
    <row r="78" spans="1:9" ht="110.25">
      <c r="A78" s="17">
        <v>16</v>
      </c>
      <c r="B78" s="17"/>
      <c r="C78" s="34" t="s">
        <v>120</v>
      </c>
      <c r="D78" s="17"/>
      <c r="E78" s="17" t="s">
        <v>3</v>
      </c>
      <c r="F78" s="17">
        <v>1</v>
      </c>
      <c r="G78" s="44"/>
      <c r="H78" s="21">
        <f t="shared" si="2"/>
        <v>0</v>
      </c>
      <c r="I78" s="27">
        <f t="shared" si="1"/>
        <v>0</v>
      </c>
    </row>
    <row r="79" spans="1:9" ht="116.25" customHeight="1">
      <c r="A79" s="17">
        <v>17</v>
      </c>
      <c r="B79" s="17"/>
      <c r="C79" s="34" t="s">
        <v>121</v>
      </c>
      <c r="D79" s="17"/>
      <c r="E79" s="17" t="s">
        <v>3</v>
      </c>
      <c r="F79" s="17">
        <v>1</v>
      </c>
      <c r="G79" s="44"/>
      <c r="H79" s="21">
        <f t="shared" si="2"/>
        <v>0</v>
      </c>
      <c r="I79" s="27">
        <f t="shared" si="1"/>
        <v>0</v>
      </c>
    </row>
    <row r="80" spans="1:9" ht="189">
      <c r="A80" s="17">
        <v>18</v>
      </c>
      <c r="B80" s="17"/>
      <c r="C80" s="34" t="s">
        <v>122</v>
      </c>
      <c r="D80" s="17"/>
      <c r="E80" s="17" t="s">
        <v>3</v>
      </c>
      <c r="F80" s="17">
        <v>1</v>
      </c>
      <c r="G80" s="44"/>
      <c r="H80" s="21">
        <f t="shared" si="2"/>
        <v>0</v>
      </c>
      <c r="I80" s="27">
        <f t="shared" si="1"/>
        <v>0</v>
      </c>
    </row>
    <row r="81" spans="1:9" ht="110.25">
      <c r="A81" s="17">
        <v>19</v>
      </c>
      <c r="B81" s="17"/>
      <c r="C81" s="34" t="s">
        <v>123</v>
      </c>
      <c r="D81" s="17"/>
      <c r="E81" s="17" t="s">
        <v>3</v>
      </c>
      <c r="F81" s="17">
        <v>1</v>
      </c>
      <c r="G81" s="44"/>
      <c r="H81" s="21">
        <f t="shared" si="2"/>
        <v>0</v>
      </c>
      <c r="I81" s="27">
        <f t="shared" si="1"/>
        <v>0</v>
      </c>
    </row>
    <row r="82" spans="1:9" ht="126">
      <c r="A82" s="17">
        <v>20</v>
      </c>
      <c r="B82" s="17"/>
      <c r="C82" s="34" t="s">
        <v>124</v>
      </c>
      <c r="D82" s="17"/>
      <c r="E82" s="17" t="s">
        <v>3</v>
      </c>
      <c r="F82" s="17">
        <v>1</v>
      </c>
      <c r="G82" s="44"/>
      <c r="H82" s="21">
        <f t="shared" si="2"/>
        <v>0</v>
      </c>
      <c r="I82" s="27">
        <f t="shared" si="1"/>
        <v>0</v>
      </c>
    </row>
    <row r="83" spans="1:9" ht="126">
      <c r="A83" s="17">
        <v>21</v>
      </c>
      <c r="B83" s="17"/>
      <c r="C83" s="34" t="s">
        <v>125</v>
      </c>
      <c r="D83" s="17"/>
      <c r="E83" s="17" t="s">
        <v>3</v>
      </c>
      <c r="F83" s="17">
        <v>1</v>
      </c>
      <c r="G83" s="44"/>
      <c r="H83" s="21">
        <f t="shared" si="2"/>
        <v>0</v>
      </c>
      <c r="I83" s="27">
        <f t="shared" si="1"/>
        <v>0</v>
      </c>
    </row>
    <row r="84" spans="1:9" ht="110.25">
      <c r="A84" s="17">
        <v>22</v>
      </c>
      <c r="B84" s="17"/>
      <c r="C84" s="34" t="s">
        <v>126</v>
      </c>
      <c r="D84" s="17"/>
      <c r="E84" s="17" t="s">
        <v>3</v>
      </c>
      <c r="F84" s="17">
        <v>1</v>
      </c>
      <c r="G84" s="44"/>
      <c r="H84" s="21">
        <f t="shared" si="2"/>
        <v>0</v>
      </c>
      <c r="I84" s="27">
        <f t="shared" si="1"/>
        <v>0</v>
      </c>
    </row>
    <row r="85" spans="1:9" ht="36" customHeight="1">
      <c r="A85" s="50"/>
      <c r="B85" s="17"/>
      <c r="C85" s="17"/>
      <c r="D85" s="17"/>
      <c r="E85" s="50"/>
      <c r="F85" s="50"/>
      <c r="G85" s="21"/>
      <c r="H85" s="21"/>
      <c r="I85" s="27"/>
    </row>
    <row r="86" spans="1:9" ht="15" hidden="1">
      <c r="A86" s="50"/>
      <c r="B86" s="17"/>
      <c r="C86" s="17"/>
      <c r="D86" s="17"/>
      <c r="E86" s="50"/>
      <c r="F86" s="50"/>
      <c r="G86" s="6"/>
      <c r="H86" s="6"/>
      <c r="I86" s="6"/>
    </row>
    <row r="87" spans="1:9" ht="15.75">
      <c r="A87" s="1"/>
      <c r="B87" s="1"/>
      <c r="C87" s="1"/>
      <c r="D87" s="1" t="s">
        <v>60</v>
      </c>
      <c r="E87" s="2"/>
      <c r="F87" s="2"/>
      <c r="G87" s="4"/>
      <c r="H87" s="4">
        <f>SUM(H5:H85)</f>
        <v>0</v>
      </c>
      <c r="I87" s="4"/>
    </row>
  </sheetData>
  <mergeCells count="3">
    <mergeCell ref="A85:A86"/>
    <mergeCell ref="E85:E86"/>
    <mergeCell ref="F85:F86"/>
  </mergeCells>
  <printOptions/>
  <pageMargins left="0.7" right="0.7" top="0.787401575" bottom="0.787401575" header="0.3" footer="0.3"/>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topLeftCell="A1">
      <selection activeCell="E27" sqref="E27"/>
    </sheetView>
  </sheetViews>
  <sheetFormatPr defaultColWidth="9.140625" defaultRowHeight="15"/>
  <cols>
    <col min="2" max="2" width="38.8515625" style="0" customWidth="1"/>
    <col min="3" max="3" width="23.140625" style="0" customWidth="1"/>
    <col min="4" max="4" width="13.00390625" style="9" customWidth="1"/>
    <col min="5" max="5" width="26.7109375" style="9" customWidth="1"/>
  </cols>
  <sheetData>
    <row r="1" spans="1:5" s="11" customFormat="1" ht="15">
      <c r="A1" s="11" t="s">
        <v>8</v>
      </c>
      <c r="D1" s="47"/>
      <c r="E1" s="47"/>
    </row>
    <row r="3" spans="1:5" ht="66" customHeight="1">
      <c r="A3" s="12" t="s">
        <v>9</v>
      </c>
      <c r="B3" s="13" t="s">
        <v>10</v>
      </c>
      <c r="C3" s="12" t="s">
        <v>13</v>
      </c>
      <c r="D3" s="48" t="s">
        <v>12</v>
      </c>
      <c r="E3" s="48" t="s">
        <v>14</v>
      </c>
    </row>
    <row r="4" spans="1:5" ht="15">
      <c r="A4" s="16">
        <v>1</v>
      </c>
      <c r="B4" s="7" t="s">
        <v>61</v>
      </c>
      <c r="C4" s="6">
        <f>'soupis k ocenění'!I4</f>
        <v>0</v>
      </c>
      <c r="D4" s="6">
        <f>C4*0.21</f>
        <v>0</v>
      </c>
      <c r="E4" s="6">
        <f>C4+D4</f>
        <v>0</v>
      </c>
    </row>
    <row r="5" spans="1:5" ht="30">
      <c r="A5" s="16">
        <v>2</v>
      </c>
      <c r="B5" s="31" t="s">
        <v>62</v>
      </c>
      <c r="C5" s="6">
        <f>'soupis k ocenění'!I64</f>
        <v>0</v>
      </c>
      <c r="D5" s="6">
        <f aca="true" t="shared" si="0" ref="D5:D25">C5*0.21</f>
        <v>0</v>
      </c>
      <c r="E5" s="6">
        <f aca="true" t="shared" si="1" ref="E5:E25">C5+D5</f>
        <v>0</v>
      </c>
    </row>
    <row r="6" spans="1:5" ht="15">
      <c r="A6" s="16">
        <v>3</v>
      </c>
      <c r="B6" s="7" t="s">
        <v>63</v>
      </c>
      <c r="C6" s="6">
        <f>'soupis k ocenění'!I65</f>
        <v>0</v>
      </c>
      <c r="D6" s="6">
        <f t="shared" si="0"/>
        <v>0</v>
      </c>
      <c r="E6" s="6">
        <f t="shared" si="1"/>
        <v>0</v>
      </c>
    </row>
    <row r="7" spans="1:5" ht="15">
      <c r="A7" s="16">
        <v>4</v>
      </c>
      <c r="B7" s="7" t="s">
        <v>64</v>
      </c>
      <c r="C7" s="6">
        <f>'soupis k ocenění'!I66</f>
        <v>0</v>
      </c>
      <c r="D7" s="6">
        <f t="shared" si="0"/>
        <v>0</v>
      </c>
      <c r="E7" s="6">
        <f t="shared" si="1"/>
        <v>0</v>
      </c>
    </row>
    <row r="8" spans="1:5" ht="15">
      <c r="A8" s="16">
        <v>5</v>
      </c>
      <c r="B8" s="7" t="s">
        <v>66</v>
      </c>
      <c r="C8" s="6">
        <f>'soupis k ocenění'!I67</f>
        <v>0</v>
      </c>
      <c r="D8" s="6">
        <f t="shared" si="0"/>
        <v>0</v>
      </c>
      <c r="E8" s="6">
        <f t="shared" si="1"/>
        <v>0</v>
      </c>
    </row>
    <row r="9" spans="1:5" ht="15">
      <c r="A9" s="16">
        <v>6</v>
      </c>
      <c r="B9" s="7" t="s">
        <v>65</v>
      </c>
      <c r="C9" s="6">
        <f>'soupis k ocenění'!I68</f>
        <v>0</v>
      </c>
      <c r="D9" s="6">
        <f t="shared" si="0"/>
        <v>0</v>
      </c>
      <c r="E9" s="6">
        <f t="shared" si="1"/>
        <v>0</v>
      </c>
    </row>
    <row r="10" spans="1:5" ht="15">
      <c r="A10" s="16">
        <v>7</v>
      </c>
      <c r="B10" s="7" t="s">
        <v>67</v>
      </c>
      <c r="C10" s="6">
        <f>'soupis k ocenění'!I69</f>
        <v>0</v>
      </c>
      <c r="D10" s="6">
        <f t="shared" si="0"/>
        <v>0</v>
      </c>
      <c r="E10" s="6">
        <f t="shared" si="1"/>
        <v>0</v>
      </c>
    </row>
    <row r="11" spans="1:5" ht="15">
      <c r="A11" s="16">
        <v>8</v>
      </c>
      <c r="B11" s="7" t="s">
        <v>68</v>
      </c>
      <c r="C11" s="6">
        <f>'soupis k ocenění'!I70</f>
        <v>0</v>
      </c>
      <c r="D11" s="6">
        <f t="shared" si="0"/>
        <v>0</v>
      </c>
      <c r="E11" s="6">
        <f t="shared" si="1"/>
        <v>0</v>
      </c>
    </row>
    <row r="12" spans="1:5" ht="15">
      <c r="A12" s="16">
        <v>9</v>
      </c>
      <c r="B12" s="7" t="s">
        <v>70</v>
      </c>
      <c r="C12" s="6">
        <f>'soupis k ocenění'!I71</f>
        <v>0</v>
      </c>
      <c r="D12" s="6">
        <f t="shared" si="0"/>
        <v>0</v>
      </c>
      <c r="E12" s="6">
        <f t="shared" si="1"/>
        <v>0</v>
      </c>
    </row>
    <row r="13" spans="1:5" ht="15">
      <c r="A13" s="16">
        <v>10</v>
      </c>
      <c r="B13" s="7" t="s">
        <v>69</v>
      </c>
      <c r="C13" s="6">
        <f>'soupis k ocenění'!I72</f>
        <v>0</v>
      </c>
      <c r="D13" s="6">
        <f t="shared" si="0"/>
        <v>0</v>
      </c>
      <c r="E13" s="6">
        <f t="shared" si="1"/>
        <v>0</v>
      </c>
    </row>
    <row r="14" spans="1:5" ht="15">
      <c r="A14" s="16">
        <v>11</v>
      </c>
      <c r="B14" s="7" t="s">
        <v>71</v>
      </c>
      <c r="C14" s="6">
        <f>'soupis k ocenění'!I73</f>
        <v>0</v>
      </c>
      <c r="D14" s="6">
        <f t="shared" si="0"/>
        <v>0</v>
      </c>
      <c r="E14" s="6">
        <f t="shared" si="1"/>
        <v>0</v>
      </c>
    </row>
    <row r="15" spans="1:5" ht="15">
      <c r="A15" s="16">
        <v>12</v>
      </c>
      <c r="B15" s="7" t="s">
        <v>72</v>
      </c>
      <c r="C15" s="6">
        <f>'soupis k ocenění'!I74</f>
        <v>0</v>
      </c>
      <c r="D15" s="6">
        <f t="shared" si="0"/>
        <v>0</v>
      </c>
      <c r="E15" s="6">
        <f t="shared" si="1"/>
        <v>0</v>
      </c>
    </row>
    <row r="16" spans="1:5" ht="15">
      <c r="A16" s="16">
        <v>13</v>
      </c>
      <c r="B16" s="7" t="s">
        <v>73</v>
      </c>
      <c r="C16" s="6">
        <f>'soupis k ocenění'!I75</f>
        <v>0</v>
      </c>
      <c r="D16" s="6">
        <f t="shared" si="0"/>
        <v>0</v>
      </c>
      <c r="E16" s="6">
        <f t="shared" si="1"/>
        <v>0</v>
      </c>
    </row>
    <row r="17" spans="1:5" ht="15">
      <c r="A17" s="16">
        <v>14</v>
      </c>
      <c r="B17" s="7" t="s">
        <v>74</v>
      </c>
      <c r="C17" s="6">
        <f>'soupis k ocenění'!I76</f>
        <v>0</v>
      </c>
      <c r="D17" s="6">
        <f t="shared" si="0"/>
        <v>0</v>
      </c>
      <c r="E17" s="6">
        <f t="shared" si="1"/>
        <v>0</v>
      </c>
    </row>
    <row r="18" spans="1:5" ht="15">
      <c r="A18" s="16">
        <v>15</v>
      </c>
      <c r="B18" s="7" t="s">
        <v>75</v>
      </c>
      <c r="C18" s="6">
        <f>'soupis k ocenění'!I77</f>
        <v>0</v>
      </c>
      <c r="D18" s="6">
        <f t="shared" si="0"/>
        <v>0</v>
      </c>
      <c r="E18" s="6">
        <f t="shared" si="1"/>
        <v>0</v>
      </c>
    </row>
    <row r="19" spans="1:5" ht="15">
      <c r="A19" s="16">
        <v>16</v>
      </c>
      <c r="B19" s="7" t="s">
        <v>76</v>
      </c>
      <c r="C19" s="6">
        <f>'soupis k ocenění'!I78</f>
        <v>0</v>
      </c>
      <c r="D19" s="6">
        <f t="shared" si="0"/>
        <v>0</v>
      </c>
      <c r="E19" s="6">
        <f t="shared" si="1"/>
        <v>0</v>
      </c>
    </row>
    <row r="20" spans="1:5" ht="15">
      <c r="A20" s="16">
        <v>17</v>
      </c>
      <c r="B20" s="7" t="s">
        <v>77</v>
      </c>
      <c r="C20" s="6">
        <f>'soupis k ocenění'!I79</f>
        <v>0</v>
      </c>
      <c r="D20" s="6">
        <f t="shared" si="0"/>
        <v>0</v>
      </c>
      <c r="E20" s="6">
        <f t="shared" si="1"/>
        <v>0</v>
      </c>
    </row>
    <row r="21" spans="1:5" ht="15">
      <c r="A21" s="16">
        <v>18</v>
      </c>
      <c r="B21" s="7" t="s">
        <v>78</v>
      </c>
      <c r="C21" s="6">
        <f>'soupis k ocenění'!I80</f>
        <v>0</v>
      </c>
      <c r="D21" s="6">
        <f t="shared" si="0"/>
        <v>0</v>
      </c>
      <c r="E21" s="6">
        <f t="shared" si="1"/>
        <v>0</v>
      </c>
    </row>
    <row r="22" spans="1:5" ht="15">
      <c r="A22" s="16">
        <v>19</v>
      </c>
      <c r="B22" s="7" t="s">
        <v>79</v>
      </c>
      <c r="C22" s="6">
        <f>'soupis k ocenění'!I81</f>
        <v>0</v>
      </c>
      <c r="D22" s="6">
        <f t="shared" si="0"/>
        <v>0</v>
      </c>
      <c r="E22" s="6">
        <f t="shared" si="1"/>
        <v>0</v>
      </c>
    </row>
    <row r="23" spans="1:5" ht="15">
      <c r="A23" s="16">
        <v>20</v>
      </c>
      <c r="B23" s="7" t="s">
        <v>80</v>
      </c>
      <c r="C23" s="6">
        <f>'soupis k ocenění'!I82</f>
        <v>0</v>
      </c>
      <c r="D23" s="6">
        <f t="shared" si="0"/>
        <v>0</v>
      </c>
      <c r="E23" s="6">
        <f t="shared" si="1"/>
        <v>0</v>
      </c>
    </row>
    <row r="24" spans="1:5" ht="15">
      <c r="A24" s="16">
        <v>21</v>
      </c>
      <c r="B24" s="7" t="s">
        <v>81</v>
      </c>
      <c r="C24" s="6">
        <f>'soupis k ocenění'!I83</f>
        <v>0</v>
      </c>
      <c r="D24" s="6">
        <f t="shared" si="0"/>
        <v>0</v>
      </c>
      <c r="E24" s="6">
        <f t="shared" si="1"/>
        <v>0</v>
      </c>
    </row>
    <row r="25" spans="1:5" ht="15">
      <c r="A25" s="16">
        <v>22</v>
      </c>
      <c r="B25" s="7" t="s">
        <v>82</v>
      </c>
      <c r="C25" s="6">
        <f>'soupis k ocenění'!I84</f>
        <v>0</v>
      </c>
      <c r="D25" s="6">
        <f t="shared" si="0"/>
        <v>0</v>
      </c>
      <c r="E25" s="6">
        <f t="shared" si="1"/>
        <v>0</v>
      </c>
    </row>
    <row r="27" spans="1:5" s="11" customFormat="1" ht="15">
      <c r="A27" s="14" t="s">
        <v>11</v>
      </c>
      <c r="B27" s="14"/>
      <c r="C27" s="15">
        <f>SUM(C4:C26)</f>
        <v>0</v>
      </c>
      <c r="D27" s="15"/>
      <c r="E27" s="15">
        <f>SUM(E4:E26)</f>
        <v>0</v>
      </c>
    </row>
    <row r="28" ht="15">
      <c r="E28" s="9">
        <f>C27*1.21</f>
        <v>0</v>
      </c>
    </row>
  </sheetData>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test2</dc:creator>
  <cp:keywords/>
  <dc:description/>
  <cp:lastModifiedBy>test2</cp:lastModifiedBy>
  <cp:lastPrinted>2018-06-14T10:05:17Z</cp:lastPrinted>
  <dcterms:created xsi:type="dcterms:W3CDTF">2018-05-11T12:46:23Z</dcterms:created>
  <dcterms:modified xsi:type="dcterms:W3CDTF">2018-06-14T10:09:33Z</dcterms:modified>
  <cp:category/>
  <cp:version/>
  <cp:contentType/>
  <cp:contentStatus/>
</cp:coreProperties>
</file>