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406"/>
  <workbookPr defaultThemeVersion="124226"/>
  <xr:revisionPtr revIDLastSave="126" documentId="11_437DD0AB1FD8C263F97EB55ADDE655D21E6F6454" xr6:coauthVersionLast="33" xr6:coauthVersionMax="33" xr10:uidLastSave="{EC4AC00A-3D96-4EAA-941A-2ACD77BEAFD2}"/>
  <bookViews>
    <workbookView xWindow="132" yWindow="612" windowWidth="22716" windowHeight="10788" activeTab="1" xr2:uid="{00000000-000D-0000-FFFF-FFFF00000000}"/>
  </bookViews>
  <sheets>
    <sheet name="bn13_kalkulace_infrastruktura" sheetId="1" r:id="rId1"/>
    <sheet name="racky" sheetId="2" r:id="rId2"/>
  </sheets>
  <calcPr calcId="179016" iterateDelta="1E-4"/>
</workbook>
</file>

<file path=xl/calcChain.xml><?xml version="1.0" encoding="utf-8"?>
<calcChain xmlns="http://schemas.openxmlformats.org/spreadsheetml/2006/main">
  <c r="H103" i="1" l="1"/>
  <c r="H105" i="1"/>
  <c r="H106" i="1"/>
  <c r="H107" i="1"/>
  <c r="H109" i="1"/>
  <c r="H110" i="1"/>
  <c r="H111" i="1"/>
  <c r="G112" i="1"/>
  <c r="H144" i="1"/>
  <c r="H142" i="1"/>
  <c r="H141" i="1"/>
  <c r="H139" i="1"/>
  <c r="H138" i="1"/>
  <c r="H137" i="1"/>
  <c r="H135" i="1"/>
  <c r="H134" i="1"/>
  <c r="H133" i="1"/>
  <c r="H131" i="1"/>
  <c r="H128" i="1"/>
  <c r="H126" i="1"/>
  <c r="H125" i="1"/>
  <c r="H124" i="1"/>
  <c r="H123" i="1"/>
  <c r="H122" i="1"/>
  <c r="H121" i="1"/>
  <c r="H120" i="1"/>
  <c r="H119" i="1"/>
  <c r="H118" i="1"/>
  <c r="H117" i="1"/>
  <c r="H116" i="1"/>
  <c r="H115" i="1"/>
  <c r="H113" i="1"/>
  <c r="H100" i="1"/>
  <c r="H98" i="1"/>
  <c r="H97" i="1"/>
  <c r="H96" i="1"/>
  <c r="H95" i="1"/>
  <c r="H94" i="1"/>
  <c r="H93" i="1"/>
  <c r="H92" i="1"/>
  <c r="H91" i="1"/>
  <c r="H90" i="1"/>
  <c r="H89" i="1"/>
  <c r="H88" i="1"/>
  <c r="H86" i="1"/>
  <c r="H84" i="1"/>
  <c r="H83" i="1"/>
  <c r="H82" i="1"/>
  <c r="H81" i="1"/>
  <c r="H80" i="1"/>
  <c r="H79" i="1"/>
  <c r="H78" i="1"/>
  <c r="H77" i="1"/>
  <c r="H76" i="1"/>
  <c r="H75" i="1"/>
  <c r="H74" i="1"/>
  <c r="H73" i="1"/>
  <c r="H72" i="1"/>
  <c r="H71" i="1"/>
  <c r="H69" i="1"/>
  <c r="H67" i="1"/>
  <c r="H25" i="1"/>
  <c r="H27" i="1"/>
  <c r="H28" i="1"/>
  <c r="H29" i="1"/>
  <c r="H30" i="1"/>
  <c r="H32" i="1"/>
  <c r="H33" i="1"/>
  <c r="H34" i="1"/>
  <c r="H35" i="1"/>
  <c r="H37" i="1"/>
  <c r="H38" i="1"/>
  <c r="H39" i="1"/>
  <c r="H41" i="1"/>
  <c r="H42" i="1"/>
  <c r="H43" i="1"/>
  <c r="H44" i="1"/>
  <c r="H46" i="1"/>
  <c r="H47" i="1"/>
  <c r="H48" i="1"/>
  <c r="H49" i="1"/>
  <c r="H51" i="1"/>
  <c r="H52" i="1"/>
  <c r="H53" i="1"/>
  <c r="H54" i="1"/>
  <c r="H55" i="1"/>
  <c r="H57" i="1"/>
  <c r="H58" i="1"/>
  <c r="H59" i="1"/>
  <c r="H60" i="1"/>
  <c r="H61" i="1"/>
  <c r="H63" i="1"/>
  <c r="H64" i="1"/>
  <c r="H65" i="1"/>
  <c r="H66" i="1"/>
  <c r="G68" i="1"/>
  <c r="I25" i="1"/>
  <c r="H22" i="1"/>
  <c r="H20" i="1"/>
  <c r="H4" i="1"/>
  <c r="H5" i="1"/>
  <c r="H7" i="1"/>
  <c r="H8" i="1"/>
  <c r="H9" i="1"/>
  <c r="H10" i="1"/>
  <c r="H11" i="1"/>
  <c r="H12" i="1"/>
  <c r="H13" i="1"/>
  <c r="H14" i="1"/>
  <c r="H15" i="1"/>
  <c r="H16" i="1"/>
  <c r="H17" i="1"/>
  <c r="H18" i="1"/>
  <c r="H19" i="1"/>
  <c r="G21" i="1"/>
  <c r="G143" i="1"/>
  <c r="H143" i="1"/>
  <c r="G99" i="1"/>
  <c r="H99" i="1"/>
  <c r="H68" i="1"/>
  <c r="G85" i="1"/>
  <c r="H85" i="1"/>
  <c r="I131" i="1"/>
  <c r="G127" i="1"/>
  <c r="H127" i="1"/>
  <c r="I71" i="1"/>
  <c r="H112" i="1"/>
  <c r="H21" i="1"/>
  <c r="I88" i="1"/>
  <c r="I103" i="1"/>
  <c r="I115" i="1"/>
  <c r="H147" i="1"/>
</calcChain>
</file>

<file path=xl/sharedStrings.xml><?xml version="1.0" encoding="utf-8"?>
<sst xmlns="http://schemas.openxmlformats.org/spreadsheetml/2006/main" count="795" uniqueCount="274">
  <si>
    <t>Číslo</t>
  </si>
  <si>
    <t>Název</t>
  </si>
  <si>
    <t>Popis a specifikace</t>
  </si>
  <si>
    <t>Konkrétní označení nabízeného zboží (obchodní název, značka atd.)</t>
  </si>
  <si>
    <t>Měrná jednotka</t>
  </si>
  <si>
    <t>Počet</t>
  </si>
  <si>
    <t>Jednotková cena bez dph</t>
  </si>
  <si>
    <t>Cena celkem bez DPH</t>
  </si>
  <si>
    <t>Bezručovo náměstí 13 – infrastruktura budovy</t>
  </si>
  <si>
    <t>Centrální UPS</t>
  </si>
  <si>
    <t>1.</t>
  </si>
  <si>
    <t>3fázová UPS, včetně baterií pro dobu běhu alespoň 2h</t>
  </si>
  <si>
    <t>3fázová UPS, 30kVA, 400V/3 fáze, online systém s dvojitou konverzí, typ křivky sinusoida, vysoká účinnost (vyšší než 95%), vestavěný údržbový i statický bypass, multifunkční LCD stavová a kontrolní konzole, LAN karta s podporou monitoringu pomocí http a snmp, včetně potřebných baterií a stojanů pro dobu samostatného běhu alespoň 2h</t>
  </si>
  <si>
    <t>celek</t>
  </si>
  <si>
    <t>2.</t>
  </si>
  <si>
    <t>Instalace UPS, doprava</t>
  </si>
  <si>
    <t>Instalace UPS, zprovoznění a zaškolení</t>
  </si>
  <si>
    <t>Nerelevantní</t>
  </si>
  <si>
    <t>Serverovna BN13</t>
  </si>
  <si>
    <t>3.</t>
  </si>
  <si>
    <t>Distribuční L3 switch s 24 10GE porty</t>
  </si>
  <si>
    <t>Distribuční L3 switch, předpokládáme fixní velikost 1U s rozšiřujícím slotem, možnost propojit dva přepínače do jednoho logického celku (např. VSS), kde se propojené switche chovají jako celek na L2 i L3 úrovni s možností provádět upgrade firmware za provozu, alespoň 24 10GE portů (SFP+), podpora IPv4 i IPv6 v hardware, certifikace IPv6 ready phase 2, minimální celková propustnost switche 750gbps, minimálně 50000 záznamů v CAM tabulce, podpora 802.1q (alespoň 4000 vlan), podpora jumbo rámců, podpora per VLAN rapid spanning tree protokolu, podpora protokolu pro distribuci VLAN (např. VTP), detekce jednosměrnosti optické linky, dhcp relay, dhcp snooping, dynamic arp inspection, plná podpora multicastu, podpora OSPF a OSPFv3, podpora 802.1x, podpora  NetFlow v9, export flow na více kolektorů, podpora správy v příkazové řádce, SSHv2, SNMPv2c a 3, port mirroring, syslog, ntp, front-to-back chlazení, redundantní a za chodu výměnné napájení a ventilátory, min. 2,5m napájecí vodiče s koncovkou C14, 3 roky 8x5NBD</t>
  </si>
  <si>
    <t>ks</t>
  </si>
  <si>
    <t>4.</t>
  </si>
  <si>
    <t>10GE SFP+ SM modul</t>
  </si>
  <si>
    <t>SFP+ transceiver 10GBASE-LR/LW, multirate, SM 20km, 1310nm, LC Duplex, DMI diagnostika, kompatibilní s pořizovanými switchi (2 kusy budou použity ve stávajícím páteřním prvku Cisco c6807-XL)</t>
  </si>
  <si>
    <t>5.</t>
  </si>
  <si>
    <t>10GE SFP+ MM modul</t>
  </si>
  <si>
    <t>SFP+ transceiver 10GBASE-LR/LWM, MM, 220m OM1, 1310nm, LC duplex, DMI diagnostika, kompatibilní s pořizovanými switchi</t>
  </si>
  <si>
    <t>6.</t>
  </si>
  <si>
    <t>1GE SFP MM modul</t>
  </si>
  <si>
    <t>SFP transceiver 1000BASE-SX, MM, 550m, 850nm, LC duplex, DMI diagnostika,  kompatibilní s pořizovanými switchi</t>
  </si>
  <si>
    <t>7.</t>
  </si>
  <si>
    <t>1GE SFP RJ45 modul</t>
  </si>
  <si>
    <t>SFP transceiver 1000BASE-T, RJ45,  kompatibilní s pořizovanými switchi</t>
  </si>
  <si>
    <t>8.</t>
  </si>
  <si>
    <t>10GE SFP+ twinax kabel, 2m</t>
  </si>
  <si>
    <t>twinax SFP+, 10GE, 2m, kompatibilní s pořizovanými switchi</t>
  </si>
  <si>
    <t>9.</t>
  </si>
  <si>
    <t>10GE SFP+ twinax kabel, 3m</t>
  </si>
  <si>
    <t>twinax SFP+, 10GE, 3m, kompatibilní s pořizovanými switchi</t>
  </si>
  <si>
    <t>10.</t>
  </si>
  <si>
    <t>SM Optický patchcord, 2m</t>
  </si>
  <si>
    <t>Optický patchcord, SM, LC/PC – SC/PC, 2m</t>
  </si>
  <si>
    <t>11.</t>
  </si>
  <si>
    <t>MM Optický patchcord, 3m</t>
  </si>
  <si>
    <t>Optický patchcord, MM, OM3, LC/PC – SC/PC, 3m</t>
  </si>
  <si>
    <t>12.</t>
  </si>
  <si>
    <t>Switch přístupové vrstvy s podporou PoE, 48 portů, 10GE uplinky</t>
  </si>
  <si>
    <t>Switch přístupové vrstvy, fixní velikost 1U, podpora stohování přes dedikované porty (včetně těchto portů),  možnost takto spojit až 8 switchů, všechny zařízení ve stohu se podílejí na forwardingu rámců, stoh se chová jako jeden síťový prvek, kterýkoli prvek ve stohu může být řídícím prvkem (redundance 1:N), podpora 802.3ad mezi různými prvky stohu, 2x 10GE SFP+ porty, 48x 1GE RJ45 porty, podpora PoE (alespoň 370W na switch), podpora 802.3af i 802.3at, minimální propustnost 210gbps, velikost CAM tabulky minimálně 16000 záznamů, podpora jumbo rámců, podpora 802.1Q, minimální počet vlan 1000, podpora per VLAN rapid spanning tree protokolu, podpora protokolu pro distribuci VLAN (např. VTP), dhcp snooping (včetně IPv6), dynamic arp inspection, plná podpora multicastu, podpora 802.1x, podpora  NetFlow v9, export flow na více kolektorů, podpora správy v příkazové řádce, SSHv2, SNMPv2c a 3, syslog, ntp, min. 2m napájecí vodiče s koncovkou C14, 3 roky 8x5NBD</t>
  </si>
  <si>
    <t>13.</t>
  </si>
  <si>
    <t>Stohovací kabel, 0.5m</t>
  </si>
  <si>
    <t>Kabel pro stohování pořizovaných přístupových switchů, délka 0.5m</t>
  </si>
  <si>
    <t>14.</t>
  </si>
  <si>
    <t>Stohovací kabel, 3m</t>
  </si>
  <si>
    <t>Kabel pro stohování pořizovaných přístupových switchů, délka 3m</t>
  </si>
  <si>
    <t>15.</t>
  </si>
  <si>
    <t>indoor WiFi AP rozšiřující stávající WiFi kontroler</t>
  </si>
  <si>
    <t>indoor WiFi AP rozšiřující stávající WiFi kontroler Aruba7210 (AP budou řízeno tímto kontrolerem), podpora 802.11ac Wave2, minimálně 1x 1gbit/s RJ45 konektor, podpora PoE (802.3af i 802.3at), dualband, interní antény, MU-MIMO minimálně 2x2:2 pro 2.4GHz a 3x3:3 pro 5GHz, podpora alespoň 16 SSID/rádio a jejich mapování do různých vlan, podpora spektrální analýzy a řízení rádiového spektra, ochrana řídících rámců 802.11w, možnost fyzického zabezpečení AP, cli přístup (např. formou sáriové konzole nebo serial over bluetooth), podpora BLE rádia, určeno pro český trh, včetně rozšiřující licence pro stávající wifi kontroller (ap a řízení rádiového spektra) a stávající management (Aruba AirWave), všechny neperzistentní licence požadujeme na 3 roky, montážní sada na strop nebo zeď</t>
  </si>
  <si>
    <t>16.</t>
  </si>
  <si>
    <t>spínané PDU (power distribution unit), 16A</t>
  </si>
  <si>
    <t>1U rackové PDU, 230V, 16A, vstupní konektor C20, alespoň 8 zásuvek typu C13, monitoring celkové zátěže, možnost vzdáleného spínání jednotlicých zásuvek</t>
  </si>
  <si>
    <t>17.</t>
  </si>
  <si>
    <t>Pomocný instalační materiál</t>
  </si>
  <si>
    <t>%</t>
  </si>
  <si>
    <t>18.</t>
  </si>
  <si>
    <t>Instalace, konfigurace</t>
  </si>
  <si>
    <t>hod</t>
  </si>
  <si>
    <t>Bezručovo náměstí 13 – vybavení učeben</t>
  </si>
  <si>
    <t>Učebna B1 (103)</t>
  </si>
  <si>
    <t>19.</t>
  </si>
  <si>
    <t>Switch přístupové vrstvy, 10 1Gbit portů, pasivní chlazení</t>
  </si>
  <si>
    <t>Switch přístupové vrstvy, fixní velikost 1U, pasivní chlazení, hloubka max 220mm, včetně montážní sady do 19“ racku, 2x 1GE SFP porty, 10x 1GE RJ45 porty, minimální propustnost 24gbps, velikost CAM tabulky minimálně 16000 záznamů, podpora jumbo rámců, podpora 802.3ad, podpora 802.1Q, minimální počet vlan 255, podpora per VLAN rapid spanning tree protokolu, podpora protokolu pro distribuci VLAN (např. VTP), dhcp snooping (včetně IPv6), dynamic arp inspection, plná podpora multicastu, podpora 802.1x, podpora  NetFlow v9, podpora správy v příkazové řádce, SSHv2, SNMPv2c a 3, syslog, ntp, 3 roky 8x5NBD</t>
  </si>
  <si>
    <t>Učebna B3 (104 a 108)</t>
  </si>
  <si>
    <t>20.</t>
  </si>
  <si>
    <t>Switch přístupové vrstvy, 48 1Gbit portů, 10GE uplinky, bez PoE</t>
  </si>
  <si>
    <t>Switch přístupové vrstvy, fixní velikost 1U, hloubka max 280mm, podpora stohování přes dedikované porty (včetně těchto portů), možnost takto spojit až 8 switchů, všechny zařízení ve stohu se podílejí na forwardingu rámců, stoh se chová jako jeden síťový prvek, kterýkoli prvek ve stohu může být řídícím prvkem (redundance 1:N), podpora 802.3ad mezi různými prvky stohu, 2x 10GE SFP+ porty, 48x 1GE RJ45 porty, bez podpory PoE, minimální propustnost 210gbps, velikost CAM tabulky minimálně 16000 záznamů, podpora jumbo rámců, podpora 802.1Q, minimální počet vlan 1000, podpora per VLAN rapid spanning tree protokolu, podpora protokolu pro distribuci VLAN (např. VTP), dhcp snooping (včetně IPv6), dynamic arp inspection, plná podpora multicastu, podpora 802.1x, podpora  NetFlow v9, export flow na více kolektorů, podpora správy v příkazové řádce, SSHv2, SNMPv2c a 3, syslog, ntp, 3 roky 8x5NBD</t>
  </si>
  <si>
    <t>21.</t>
  </si>
  <si>
    <t>22.</t>
  </si>
  <si>
    <t>MM Optický patchcord, 1m</t>
  </si>
  <si>
    <t>Optický patchcord, MM, OM3, LC/PC – SC/PC, 1m</t>
  </si>
  <si>
    <t>23.</t>
  </si>
  <si>
    <t>Realizace LAN rozvodů v učebně a zakončení v zásuvkách ve stolech včetně práce</t>
  </si>
  <si>
    <t>Realizace lokálních LAN rozvodů v učebně s kabeláží kategorie Cat6, zakončení v patchpannelu v racku v učebně a v datových zásuvkách ve stolech, včetně potřebného materiálu (např. parapetních kanálů, zásuvek) a včetně práce</t>
  </si>
  <si>
    <t>Učebna B5 (122)</t>
  </si>
  <si>
    <t>24.</t>
  </si>
  <si>
    <t>Switch přístupové vrstvy, 24 1Gbit portů, pasivní chlazení</t>
  </si>
  <si>
    <t>Switch přístupové vrstvy, fixní velikost 1U, pasivní chlazení, hloubka max 300mm, 2x 1GE SFP porty, 26x 1GE RJ45 porty, podpora PoE (do 110W na switch), podpora 802.3af i 802.3at, minimální propustnost 210gbps, velikost CAM tabulky minimálně 16000 záznamů, podpora jumbo rámců, podpora 802.3ad, podpora 802.1Q, minimální počet vlan 1000, podpora per VLAN rapid spanning tree protokolu, podpora protokolu pro distribuci VLAN (např. VTP), dhcp snooping (včetně IPv6), dynamic arp inspection, plná podpora multicastu, podpora 802.1x, podpora  NetFlow v9, export flow na více kolektorů, podpora správy v příkazové řádce, SSHv2, SNMPv2c a 3, syslog, ntp, 3 roky 8x5NBD</t>
  </si>
  <si>
    <t>25.</t>
  </si>
  <si>
    <t>26.</t>
  </si>
  <si>
    <t>27.</t>
  </si>
  <si>
    <t>PU ÚF (310)</t>
  </si>
  <si>
    <t>28.</t>
  </si>
  <si>
    <t>29.</t>
  </si>
  <si>
    <t>30.</t>
  </si>
  <si>
    <t>Zázemí planetária</t>
  </si>
  <si>
    <t>31.</t>
  </si>
  <si>
    <t>32.</t>
  </si>
  <si>
    <t>33.</t>
  </si>
  <si>
    <t>34.</t>
  </si>
  <si>
    <t>LPS ÚF (027)</t>
  </si>
  <si>
    <t>35.</t>
  </si>
  <si>
    <t>36.</t>
  </si>
  <si>
    <t>37.</t>
  </si>
  <si>
    <t>38.</t>
  </si>
  <si>
    <t>Nástěnný rack, 2U</t>
  </si>
  <si>
    <t>plechový nástěnný zamykatelný rack, horizontální lišty pro svislé umístění zařízení (2U), hloubka cca 150mm, šířka x výška cca 550mm, perforované dveře</t>
  </si>
  <si>
    <t>LEI</t>
  </si>
  <si>
    <t>39.</t>
  </si>
  <si>
    <t>40.</t>
  </si>
  <si>
    <t>41.</t>
  </si>
  <si>
    <t>42.</t>
  </si>
  <si>
    <t>43.</t>
  </si>
  <si>
    <t>ITF</t>
  </si>
  <si>
    <t>44.</t>
  </si>
  <si>
    <t>45.</t>
  </si>
  <si>
    <t>46.</t>
  </si>
  <si>
    <t>47.</t>
  </si>
  <si>
    <t>48.</t>
  </si>
  <si>
    <t>Stávající serverovna ÚF</t>
  </si>
  <si>
    <t>49.</t>
  </si>
  <si>
    <t>50.</t>
  </si>
  <si>
    <t>51.</t>
  </si>
  <si>
    <t>52.</t>
  </si>
  <si>
    <t>Realizace optické trasy se čtyřmi MM vlákny</t>
  </si>
  <si>
    <t>Oboustranné zakončení optické trasy 4x MM OM3 z hlavní serverovny včetně optické vany, práce a měření</t>
  </si>
  <si>
    <t>53.</t>
  </si>
  <si>
    <t>Serverový rack 42U</t>
  </si>
  <si>
    <t>Serverový 19“ rack, 42U, šířka 600mm, hloubka 1000mm, perforovaná přední i zadní strana</t>
  </si>
  <si>
    <t>54.</t>
  </si>
  <si>
    <t>55.</t>
  </si>
  <si>
    <t>Bezručovo náměstí 13, Cisco Lab</t>
  </si>
  <si>
    <t>56.</t>
  </si>
  <si>
    <t>router pro potřeby výuky CCNA</t>
  </si>
  <si>
    <t>Cisco 1941 w/2 GE, 2 EHWIC slots, 1GB CF, 1GB DRAM, IP Base, sada pro montáž do 19“ racku</t>
  </si>
  <si>
    <t>57.</t>
  </si>
  <si>
    <t>rozšiřující serial porty do routerů pro potřeby výuky CCNA</t>
  </si>
  <si>
    <t>2-Port Serial WAN Interface Card pro Cisco 1941</t>
  </si>
  <si>
    <t>58.</t>
  </si>
  <si>
    <t>ISR router pro potřeby výuky CCNA</t>
  </si>
  <si>
    <t>Cisco ISR 4321, 2GE, 2NIM, 4G FLASH, 4G DRAM, IP Base, sada pro montáž do 19“ racku</t>
  </si>
  <si>
    <t>59.</t>
  </si>
  <si>
    <t>rozšiřující serial porty do ISR routerů pro potřeby výuky CCNA</t>
  </si>
  <si>
    <t>2-Port Serial WAN Interface card pro Cisco ISR 4321</t>
  </si>
  <si>
    <t>60.</t>
  </si>
  <si>
    <t>L3 switch pro potřeby výuky CCNA</t>
  </si>
  <si>
    <t>L3 switch Catalyst 3650, 24x 1GE RJ45 port;, 4x SFP porty, Lan Base IOS</t>
  </si>
  <si>
    <t>61.</t>
  </si>
  <si>
    <t>L2 switch pro potřeby výuky CCNA</t>
  </si>
  <si>
    <t>Switch Catalyst 2960 Plus, 24x 10/100mbit porty, 2x SFP porty, LAN Base Image</t>
  </si>
  <si>
    <t>62.</t>
  </si>
  <si>
    <t>firewall pro potřeby výuky CCNA</t>
  </si>
  <si>
    <t>ASA 5506-X with FirePOWER services, 8GE, AC, 3DES/AES</t>
  </si>
  <si>
    <t>63.</t>
  </si>
  <si>
    <t>Wifi controller pro potřeby výuky CCNA</t>
  </si>
  <si>
    <t>Cisco mobility express bundle, wifi controller Cisco 2504 WLC bundle + 2x AP (AIR-AP1702I-E-WLC)</t>
  </si>
  <si>
    <t>64.</t>
  </si>
  <si>
    <t>Virtualizační server</t>
  </si>
  <si>
    <t>1U server, 1 socket 4-8core serverové CPU, podpora virtualizace, minimálně 32GB RAM, 1x SSD disk 250GB, 2x 1TB HDD, rack mounting kit</t>
  </si>
  <si>
    <t>65.</t>
  </si>
  <si>
    <t>Racková LCD Console</t>
  </si>
  <si>
    <t>Výsuvná racková 17" LCD Console s klávesnicí</t>
  </si>
  <si>
    <t>66.</t>
  </si>
  <si>
    <t>Konzolový přístupový server, 32 sériových portů</t>
  </si>
  <si>
    <t>Konzolový server, alespoň 32 sériových asynchronních portů (kompatibilní s konzolovým Cisco pinoutem), RJ45 uplink, VGA nebo DVI výstup, racková montáž, výška 1U, cli přístup pomocí SSH, telnetu, http, několik souběžných připojení na port, více než 20 celkových relací, externí autentizace pomocí LDAP a Radius, podpora syslog, snmp, podpora ipv6</t>
  </si>
  <si>
    <t>67.</t>
  </si>
  <si>
    <t>KVM</t>
  </si>
  <si>
    <t>KVM, 8 portů (RJ45, Cat5) s volitelnými adaptéry (VGA, DVI,...), racková montáž, včetně 4x VGA/USB adaptér, 2x DVI a 1x HDMI adaptér</t>
  </si>
  <si>
    <t>68.</t>
  </si>
  <si>
    <t>Power distribution unit</t>
  </si>
  <si>
    <t>ZeroU PDU (umístění v racku na výšku), 230V, 16A, vstup zásuvka c20, 21x c13 zásuvek, nezávislé spínání každé zásuvku, management, včetně 16x 1m c13-c14 kabelů</t>
  </si>
  <si>
    <t>69.</t>
  </si>
  <si>
    <t>Rackové police, 1U</t>
  </si>
  <si>
    <t>19“ racková police, 1U, nosnost cca 20kg, hloubka cca 350mm</t>
  </si>
  <si>
    <t>70.</t>
  </si>
  <si>
    <t>71.</t>
  </si>
  <si>
    <t>Masarykova tř. 37 – infrastruktura budovy</t>
  </si>
  <si>
    <t>72.</t>
  </si>
  <si>
    <t>Distribuční L3 switch se 16 10GE porty</t>
  </si>
  <si>
    <t>Distribuční L3 switch, předpokládáme fixní velikost 1U s rozšiřujícím slotem, možnost propojit dva přepínače do jednoho logického celku (např. VSS), kde se propojené switche chovají jako celek na L2 i L3 úrovni s možností provádět upgrade firmware za provozu, alespoň 16 10GE portů (SFP+), podpora IPv4 i IPv6 v hardware, certifikace IPv6 ready phase 2, minimální celková propustnost switche 750gbps, minimálně 50000 záznamů v CAM tabulce, podpora 802.1q (alespoň 4000 vlan), podpora jumbo rámců, podpora per VLAN rapid spanning tree protokolu, podpora protokolu pro distribuci VLAN (např. VTP), detekce jednosměrnosti optické linky, dhcp relay, dhcp snooping, dynamic arp inspection, plná podpora multicastu, podpora OSPF a OSPFv3, podpora 802.1x, podpora  NetFlow v9, export flow na více kolektorů, podpora správy v příkazové řádce, SSHv2, SNMPv2c a 3, port mirroring, syslog, ntp, front-to-back chlazení, redundantní a za chodu výměnné napájení a ventilátory, min. 2,5m napájecí vodiče s koncovkou C14, 3 roky 8x5NBD</t>
  </si>
  <si>
    <t>73.</t>
  </si>
  <si>
    <t>74.</t>
  </si>
  <si>
    <t>75.</t>
  </si>
  <si>
    <t>76.</t>
  </si>
  <si>
    <t>SM Optický patchcord, 5m</t>
  </si>
  <si>
    <t>Optický patchcord, SM, LC/PC – SC/PC, 5m</t>
  </si>
  <si>
    <t>77.</t>
  </si>
  <si>
    <t>78.</t>
  </si>
  <si>
    <t>79.</t>
  </si>
  <si>
    <t>Stohovací kabel, 2m</t>
  </si>
  <si>
    <t>Kabel pro stohování pořizovaných přístupových switchů, délka 2m</t>
  </si>
  <si>
    <t>80.</t>
  </si>
  <si>
    <t>81.</t>
  </si>
  <si>
    <t>82.</t>
  </si>
  <si>
    <t>Rozebíratelný serverový 19“ rack, 42U, šířka 800mm, hloubka 1000mm, perforovaná přední i zadní strana</t>
  </si>
  <si>
    <t>83.</t>
  </si>
  <si>
    <t>84.</t>
  </si>
  <si>
    <t>Masarykova tř. 37 – vybavení učeben</t>
  </si>
  <si>
    <t>Učebna M9</t>
  </si>
  <si>
    <t>85.</t>
  </si>
  <si>
    <t>Učebna M11</t>
  </si>
  <si>
    <t>86.</t>
  </si>
  <si>
    <t>Rack, 15U</t>
  </si>
  <si>
    <t>Nástěnný 19“ rack, 15U, zamykatelný, prosklené dveře, odnímatelné bočnice, šířka 600mm, hloubka 600mm</t>
  </si>
  <si>
    <t>87.</t>
  </si>
  <si>
    <t>88.</t>
  </si>
  <si>
    <t>Učebna M15</t>
  </si>
  <si>
    <t>89.</t>
  </si>
  <si>
    <t>90.</t>
  </si>
  <si>
    <t>91.</t>
  </si>
  <si>
    <t>92.</t>
  </si>
  <si>
    <t>93.</t>
  </si>
  <si>
    <t>Hradecká 17 – infrastruktura budovy</t>
  </si>
  <si>
    <t>94.</t>
  </si>
  <si>
    <t>95.</t>
  </si>
  <si>
    <t>96.</t>
  </si>
  <si>
    <t>97.</t>
  </si>
  <si>
    <t>98.</t>
  </si>
  <si>
    <t>99.</t>
  </si>
  <si>
    <t>100.</t>
  </si>
  <si>
    <t>MM Optický patchcord, 2m</t>
  </si>
  <si>
    <t>101.</t>
  </si>
  <si>
    <t>102.</t>
  </si>
  <si>
    <t>103.</t>
  </si>
  <si>
    <t>Stohovací kabel, 1m</t>
  </si>
  <si>
    <t>Kabel pro stohování pořizovaných přístupových switchů, délka 1m</t>
  </si>
  <si>
    <t>104.</t>
  </si>
  <si>
    <t>105.</t>
  </si>
  <si>
    <t>106.</t>
  </si>
  <si>
    <t>107.</t>
  </si>
  <si>
    <t>Hradecká 17 – vybavení učeben</t>
  </si>
  <si>
    <t>Učebna H3</t>
  </si>
  <si>
    <t>108.</t>
  </si>
  <si>
    <t>Učebna H4</t>
  </si>
  <si>
    <t>109.</t>
  </si>
  <si>
    <t>110.</t>
  </si>
  <si>
    <t>111.</t>
  </si>
  <si>
    <t>Učebna H10</t>
  </si>
  <si>
    <t>112.</t>
  </si>
  <si>
    <t>113.</t>
  </si>
  <si>
    <t>114.</t>
  </si>
  <si>
    <t>Koleje</t>
  </si>
  <si>
    <t>115.</t>
  </si>
  <si>
    <t>116.</t>
  </si>
  <si>
    <t>117.</t>
  </si>
  <si>
    <t>118.</t>
  </si>
  <si>
    <t>LAN Infrastruktura a vybavení učeben celkem  (bez dph)</t>
  </si>
  <si>
    <t>Bezručovo náměstí 13, serverovna</t>
  </si>
  <si>
    <t>nový 800x800 (stavba)</t>
  </si>
  <si>
    <t>průchod</t>
  </si>
  <si>
    <t>Stávající serverový rack</t>
  </si>
  <si>
    <t>skleněné dveře</t>
  </si>
  <si>
    <t>perforované dveře</t>
  </si>
  <si>
    <t>(přidat perforované dveře)</t>
  </si>
  <si>
    <t>PatchPannel</t>
  </si>
  <si>
    <t>distribuční switch</t>
  </si>
  <si>
    <t>cable management</t>
  </si>
  <si>
    <t>optické vany</t>
  </si>
  <si>
    <t>přístupový switch</t>
  </si>
  <si>
    <t>AV Technika, zasedací místnost FPF</t>
  </si>
  <si>
    <t>spínané PDU</t>
  </si>
  <si>
    <t>rezerva</t>
  </si>
  <si>
    <t>Spínané PDU</t>
  </si>
  <si>
    <t>PDU</t>
  </si>
  <si>
    <t>Planetárium</t>
  </si>
  <si>
    <t>Optická vana</t>
  </si>
  <si>
    <t>Serverovna ÚF</t>
  </si>
  <si>
    <t>nový, 600x1000 (stavba)</t>
  </si>
  <si>
    <t>Cisco Lab</t>
  </si>
  <si>
    <t>Masarykova 37</t>
  </si>
  <si>
    <t>nový, 800x1000</t>
  </si>
  <si>
    <t>stávající</t>
  </si>
  <si>
    <t>UPS</t>
  </si>
  <si>
    <t>Hradecká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</si>
</sst>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Kč-405];[Red]\-#,##0.00\ [$Kč-405]"/>
  </numFmts>
  <fonts count="4">
    <font>
      <sz val="10"/>
      <name val="Arial"/>
      <family val="2"/>
      <charset val="1"/>
    </font>
    <font>
      <b/>
      <sz val="14"/>
      <name val="Arial"/>
      <family val="2"/>
      <charset val="1"/>
    </font>
    <font>
      <b/>
      <sz val="9"/>
      <name val="Arial"/>
      <family val="2"/>
      <charset val="1"/>
    </font>
    <font>
      <sz val="9"/>
      <name val="Arial"/>
      <family val="2"/>
      <charset val="1"/>
    </font>
  </fonts>
  <fills count="7">
    <fill>
      <patternFill patternType="none"/>
    </fill>
    <fill>
      <patternFill patternType="gray125"/>
    </fill>
    <fill>
      <patternFill patternType="solid">
        <fgColor rgb="FFCCCCCC"/>
        <bgColor rgb="FFCCCCFF"/>
      </patternFill>
    </fill>
    <fill>
      <patternFill patternType="solid">
        <fgColor rgb="FFFF9900"/>
        <bgColor rgb="FFFFCC00"/>
      </patternFill>
    </fill>
    <fill>
      <patternFill patternType="solid">
        <fgColor rgb="FFFF6600"/>
        <bgColor rgb="FFFF9900"/>
      </patternFill>
    </fill>
    <fill>
      <patternFill patternType="solid">
        <fgColor rgb="FFB2B2B2"/>
        <bgColor rgb="FFCCCCCC"/>
      </patternFill>
    </fill>
    <fill>
      <patternFill patternType="solid">
        <fgColor theme="0"/>
        <bgColor rgb="FFCCFFCC"/>
      </patternFill>
    </fill>
  </fills>
  <borders count="13">
    <border>
      <left/>
      <right/>
      <top/>
      <bottom/>
      <diagonal/>
    </border>
    <border>
      <left style="hair">
        <color auto="1"/>
      </left>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top/>
      <bottom/>
      <diagonal/>
    </border>
    <border>
      <left style="hair">
        <color auto="1"/>
      </left>
      <right style="hair">
        <color auto="1"/>
      </right>
      <top/>
      <bottom/>
      <diagonal/>
    </border>
    <border>
      <left/>
      <right style="hair">
        <color auto="1"/>
      </right>
      <top/>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1" fillId="0" borderId="0" xfId="0" applyFont="1" applyBorder="1" applyAlignment="1">
      <alignment horizontal="center" vertical="center"/>
    </xf>
    <xf numFmtId="0" fontId="0" fillId="0" borderId="0" xfId="0" applyFont="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5" borderId="5" xfId="0" applyFont="1" applyFill="1" applyBorder="1" applyAlignment="1">
      <alignment horizontal="center"/>
    </xf>
    <xf numFmtId="0" fontId="0" fillId="5" borderId="5" xfId="0" applyFont="1" applyFill="1" applyBorder="1" applyAlignment="1">
      <alignment horizontal="center" vertical="center"/>
    </xf>
    <xf numFmtId="0" fontId="0" fillId="0" borderId="5" xfId="0" applyBorder="1" applyAlignment="1">
      <alignment horizontal="center"/>
    </xf>
    <xf numFmtId="0" fontId="0" fillId="0" borderId="5" xfId="0" applyFont="1" applyBorder="1" applyAlignment="1">
      <alignment horizontal="center" vertical="center"/>
    </xf>
    <xf numFmtId="0" fontId="0" fillId="0" borderId="7" xfId="0" applyBorder="1"/>
    <xf numFmtId="0" fontId="0" fillId="0" borderId="8" xfId="0" applyBorder="1"/>
    <xf numFmtId="0" fontId="0" fillId="0" borderId="9" xfId="0" applyBorder="1"/>
    <xf numFmtId="0" fontId="1" fillId="0" borderId="0" xfId="0" applyFont="1" applyAlignment="1">
      <alignment horizontal="center" vertical="center"/>
    </xf>
    <xf numFmtId="0" fontId="0" fillId="0" borderId="5" xfId="0" applyFont="1" applyBorder="1" applyAlignment="1">
      <alignment horizontal="center"/>
    </xf>
    <xf numFmtId="0" fontId="0" fillId="0" borderId="0" xfId="0" applyFont="1" applyBorder="1" applyAlignment="1">
      <alignment horizontal="center"/>
    </xf>
    <xf numFmtId="0" fontId="3" fillId="0" borderId="0" xfId="0" applyFont="1"/>
    <xf numFmtId="164" fontId="3" fillId="0" borderId="0" xfId="0" applyNumberFormat="1" applyFont="1"/>
    <xf numFmtId="164" fontId="2" fillId="0" borderId="0" xfId="0" applyNumberFormat="1" applyFont="1"/>
    <xf numFmtId="0" fontId="2" fillId="2" borderId="0" xfId="0" applyFont="1" applyFill="1" applyAlignment="1">
      <alignment horizontal="left" vertical="center" wrapText="1"/>
    </xf>
    <xf numFmtId="0" fontId="2" fillId="2" borderId="0" xfId="0" applyFont="1" applyFill="1" applyAlignment="1">
      <alignment horizontal="left" vertical="center"/>
    </xf>
    <xf numFmtId="164" fontId="2" fillId="2" borderId="0" xfId="0" applyNumberFormat="1" applyFont="1" applyFill="1" applyAlignment="1">
      <alignment horizontal="center" vertical="center"/>
    </xf>
    <xf numFmtId="0" fontId="2" fillId="2" borderId="10" xfId="0"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6" borderId="10" xfId="0" applyFont="1" applyFill="1" applyBorder="1" applyAlignment="1">
      <alignment vertical="center" wrapText="1"/>
    </xf>
    <xf numFmtId="0" fontId="3" fillId="6" borderId="10" xfId="0" applyFont="1" applyFill="1" applyBorder="1" applyAlignment="1">
      <alignment horizontal="center" vertical="center" wrapText="1"/>
    </xf>
    <xf numFmtId="164" fontId="3" fillId="6" borderId="10" xfId="0" applyNumberFormat="1" applyFont="1" applyFill="1" applyBorder="1" applyAlignment="1">
      <alignment vertic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6" borderId="10" xfId="0" applyFont="1" applyFill="1" applyBorder="1" applyAlignment="1">
      <alignment horizontal="left"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1" fillId="0" borderId="0" xfId="0" applyFont="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left" vertical="center"/>
    </xf>
  </cellXfs>
  <cellStyles count="1">
    <cellStyle name="Normální"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CCFF66"/>
      <rgbColor rgb="FF99CCFF"/>
      <rgbColor rgb="FFFF99CC"/>
      <rgbColor rgb="FFCC99FF"/>
      <rgbColor rgb="FFFFCC99"/>
      <rgbColor rgb="FF3366FF"/>
      <rgbColor rgb="FF33CCCC"/>
      <rgbColor rgb="FF99CC00"/>
      <rgbColor rgb="FFFFCC00"/>
      <rgbColor rgb="FFFF9900"/>
      <rgbColor rgb="FFFF6600"/>
      <rgbColor rgb="FF666666"/>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7"/>
  <sheetViews>
    <sheetView topLeftCell="A131" workbookViewId="0" xr3:uid="{AEA406A1-0E4B-5B11-9CD5-51D6E497D94C}">
      <selection activeCell="D138" sqref="D138"/>
    </sheetView>
  </sheetViews>
  <sheetFormatPr defaultColWidth="8.85546875" defaultRowHeight="11.45"/>
  <cols>
    <col min="1" max="1" width="8.85546875" style="32"/>
    <col min="2" max="2" width="46.7109375" style="20" customWidth="1"/>
    <col min="3" max="3" width="70.28515625" style="20" customWidth="1"/>
    <col min="4" max="4" width="36.42578125" style="20" customWidth="1"/>
    <col min="5" max="5" width="8.85546875" style="20"/>
    <col min="6" max="6" width="9" style="20" bestFit="1" customWidth="1"/>
    <col min="7" max="7" width="11.28515625" style="20" bestFit="1" customWidth="1"/>
    <col min="8" max="8" width="13.7109375" style="20" bestFit="1" customWidth="1"/>
    <col min="9" max="9" width="12.5703125" style="20" bestFit="1" customWidth="1"/>
    <col min="10" max="16384" width="8.85546875" style="20"/>
  </cols>
  <sheetData>
    <row r="1" spans="1:8" ht="36">
      <c r="A1" s="26" t="s">
        <v>0</v>
      </c>
      <c r="B1" s="26" t="s">
        <v>1</v>
      </c>
      <c r="C1" s="26" t="s">
        <v>2</v>
      </c>
      <c r="D1" s="26" t="s">
        <v>3</v>
      </c>
      <c r="E1" s="26" t="s">
        <v>4</v>
      </c>
      <c r="F1" s="26" t="s">
        <v>5</v>
      </c>
      <c r="G1" s="26" t="s">
        <v>6</v>
      </c>
      <c r="H1" s="26" t="s">
        <v>7</v>
      </c>
    </row>
    <row r="2" spans="1:8" ht="18" customHeight="1">
      <c r="A2" s="35" t="s">
        <v>8</v>
      </c>
      <c r="B2" s="36"/>
      <c r="C2" s="36"/>
      <c r="D2" s="36"/>
      <c r="E2" s="36"/>
      <c r="F2" s="36"/>
      <c r="G2" s="36"/>
      <c r="H2" s="36"/>
    </row>
    <row r="3" spans="1:8" ht="12">
      <c r="A3" s="27"/>
      <c r="B3" s="27" t="s">
        <v>9</v>
      </c>
      <c r="C3" s="27"/>
      <c r="D3" s="27"/>
      <c r="E3" s="27"/>
      <c r="F3" s="28"/>
      <c r="G3" s="27"/>
      <c r="H3" s="27"/>
    </row>
    <row r="4" spans="1:8" ht="60">
      <c r="A4" s="33" t="s">
        <v>10</v>
      </c>
      <c r="B4" s="29" t="s">
        <v>11</v>
      </c>
      <c r="C4" s="29" t="s">
        <v>12</v>
      </c>
      <c r="D4" s="29"/>
      <c r="E4" s="30" t="s">
        <v>13</v>
      </c>
      <c r="F4" s="30">
        <v>1</v>
      </c>
      <c r="G4" s="31">
        <v>0</v>
      </c>
      <c r="H4" s="31">
        <f>F4*G4</f>
        <v>0</v>
      </c>
    </row>
    <row r="5" spans="1:8" ht="12">
      <c r="A5" s="33" t="s">
        <v>14</v>
      </c>
      <c r="B5" s="29" t="s">
        <v>15</v>
      </c>
      <c r="C5" s="29" t="s">
        <v>16</v>
      </c>
      <c r="D5" s="34" t="s">
        <v>17</v>
      </c>
      <c r="E5" s="30" t="s">
        <v>13</v>
      </c>
      <c r="F5" s="30">
        <v>1</v>
      </c>
      <c r="G5" s="31">
        <v>0</v>
      </c>
      <c r="H5" s="31">
        <f>F5*G5</f>
        <v>0</v>
      </c>
    </row>
    <row r="6" spans="1:8" ht="12">
      <c r="A6" s="27"/>
      <c r="B6" s="27" t="s">
        <v>18</v>
      </c>
      <c r="C6" s="27"/>
      <c r="D6" s="27"/>
      <c r="E6" s="27"/>
      <c r="F6" s="28"/>
      <c r="G6" s="27"/>
      <c r="H6" s="27"/>
    </row>
    <row r="7" spans="1:8" ht="156">
      <c r="A7" s="33" t="s">
        <v>19</v>
      </c>
      <c r="B7" s="29" t="s">
        <v>20</v>
      </c>
      <c r="C7" s="29" t="s">
        <v>21</v>
      </c>
      <c r="D7" s="29"/>
      <c r="E7" s="30" t="s">
        <v>22</v>
      </c>
      <c r="F7" s="30">
        <v>2</v>
      </c>
      <c r="G7" s="31">
        <v>0</v>
      </c>
      <c r="H7" s="31">
        <f t="shared" ref="H7:H22" si="0">F7*G7</f>
        <v>0</v>
      </c>
    </row>
    <row r="8" spans="1:8" ht="36">
      <c r="A8" s="33" t="s">
        <v>23</v>
      </c>
      <c r="B8" s="29" t="s">
        <v>24</v>
      </c>
      <c r="C8" s="29" t="s">
        <v>25</v>
      </c>
      <c r="D8" s="29"/>
      <c r="E8" s="30" t="s">
        <v>22</v>
      </c>
      <c r="F8" s="30">
        <v>4</v>
      </c>
      <c r="G8" s="31">
        <v>0</v>
      </c>
      <c r="H8" s="31">
        <f t="shared" si="0"/>
        <v>0</v>
      </c>
    </row>
    <row r="9" spans="1:8" ht="24">
      <c r="A9" s="33" t="s">
        <v>26</v>
      </c>
      <c r="B9" s="29" t="s">
        <v>27</v>
      </c>
      <c r="C9" s="29" t="s">
        <v>28</v>
      </c>
      <c r="D9" s="29"/>
      <c r="E9" s="30" t="s">
        <v>22</v>
      </c>
      <c r="F9" s="30">
        <v>6</v>
      </c>
      <c r="G9" s="31">
        <v>0</v>
      </c>
      <c r="H9" s="31">
        <f t="shared" si="0"/>
        <v>0</v>
      </c>
    </row>
    <row r="10" spans="1:8" ht="24">
      <c r="A10" s="33" t="s">
        <v>29</v>
      </c>
      <c r="B10" s="29" t="s">
        <v>30</v>
      </c>
      <c r="C10" s="29" t="s">
        <v>31</v>
      </c>
      <c r="D10" s="29"/>
      <c r="E10" s="30" t="s">
        <v>22</v>
      </c>
      <c r="F10" s="30">
        <v>10</v>
      </c>
      <c r="G10" s="31">
        <v>0</v>
      </c>
      <c r="H10" s="31">
        <f t="shared" si="0"/>
        <v>0</v>
      </c>
    </row>
    <row r="11" spans="1:8" ht="12">
      <c r="A11" s="33" t="s">
        <v>32</v>
      </c>
      <c r="B11" s="29" t="s">
        <v>33</v>
      </c>
      <c r="C11" s="29" t="s">
        <v>34</v>
      </c>
      <c r="D11" s="29"/>
      <c r="E11" s="30" t="s">
        <v>22</v>
      </c>
      <c r="F11" s="30">
        <v>8</v>
      </c>
      <c r="G11" s="31">
        <v>0</v>
      </c>
      <c r="H11" s="31">
        <f t="shared" si="0"/>
        <v>0</v>
      </c>
    </row>
    <row r="12" spans="1:8" ht="12">
      <c r="A12" s="33" t="s">
        <v>35</v>
      </c>
      <c r="B12" s="29" t="s">
        <v>36</v>
      </c>
      <c r="C12" s="29" t="s">
        <v>37</v>
      </c>
      <c r="D12" s="29"/>
      <c r="E12" s="30" t="s">
        <v>22</v>
      </c>
      <c r="F12" s="30">
        <v>6</v>
      </c>
      <c r="G12" s="31">
        <v>0</v>
      </c>
      <c r="H12" s="31">
        <f t="shared" si="0"/>
        <v>0</v>
      </c>
    </row>
    <row r="13" spans="1:8" ht="12">
      <c r="A13" s="33" t="s">
        <v>38</v>
      </c>
      <c r="B13" s="29" t="s">
        <v>39</v>
      </c>
      <c r="C13" s="29" t="s">
        <v>40</v>
      </c>
      <c r="D13" s="29"/>
      <c r="E13" s="30" t="s">
        <v>22</v>
      </c>
      <c r="F13" s="30">
        <v>4</v>
      </c>
      <c r="G13" s="31">
        <v>0</v>
      </c>
      <c r="H13" s="31">
        <f t="shared" si="0"/>
        <v>0</v>
      </c>
    </row>
    <row r="14" spans="1:8" ht="12">
      <c r="A14" s="33" t="s">
        <v>41</v>
      </c>
      <c r="B14" s="29" t="s">
        <v>42</v>
      </c>
      <c r="C14" s="29" t="s">
        <v>43</v>
      </c>
      <c r="D14" s="29" t="s">
        <v>17</v>
      </c>
      <c r="E14" s="30" t="s">
        <v>22</v>
      </c>
      <c r="F14" s="30">
        <v>4</v>
      </c>
      <c r="G14" s="31">
        <v>0</v>
      </c>
      <c r="H14" s="31">
        <f t="shared" si="0"/>
        <v>0</v>
      </c>
    </row>
    <row r="15" spans="1:8" ht="12">
      <c r="A15" s="33" t="s">
        <v>44</v>
      </c>
      <c r="B15" s="29" t="s">
        <v>45</v>
      </c>
      <c r="C15" s="29" t="s">
        <v>46</v>
      </c>
      <c r="D15" s="29" t="s">
        <v>17</v>
      </c>
      <c r="E15" s="30" t="s">
        <v>22</v>
      </c>
      <c r="F15" s="30">
        <v>16</v>
      </c>
      <c r="G15" s="31">
        <v>0</v>
      </c>
      <c r="H15" s="31">
        <f t="shared" si="0"/>
        <v>0</v>
      </c>
    </row>
    <row r="16" spans="1:8" ht="144">
      <c r="A16" s="33" t="s">
        <v>47</v>
      </c>
      <c r="B16" s="29" t="s">
        <v>48</v>
      </c>
      <c r="C16" s="29" t="s">
        <v>49</v>
      </c>
      <c r="D16" s="29"/>
      <c r="E16" s="30" t="s">
        <v>22</v>
      </c>
      <c r="F16" s="30">
        <v>8</v>
      </c>
      <c r="G16" s="31">
        <v>0</v>
      </c>
      <c r="H16" s="31">
        <f t="shared" si="0"/>
        <v>0</v>
      </c>
    </row>
    <row r="17" spans="1:9" ht="12">
      <c r="A17" s="33" t="s">
        <v>50</v>
      </c>
      <c r="B17" s="29" t="s">
        <v>51</v>
      </c>
      <c r="C17" s="29" t="s">
        <v>52</v>
      </c>
      <c r="D17" s="29" t="s">
        <v>17</v>
      </c>
      <c r="E17" s="30" t="s">
        <v>22</v>
      </c>
      <c r="F17" s="30">
        <v>7</v>
      </c>
      <c r="G17" s="31">
        <v>0</v>
      </c>
      <c r="H17" s="31">
        <f t="shared" si="0"/>
        <v>0</v>
      </c>
    </row>
    <row r="18" spans="1:9" ht="12">
      <c r="A18" s="33" t="s">
        <v>53</v>
      </c>
      <c r="B18" s="29" t="s">
        <v>54</v>
      </c>
      <c r="C18" s="29" t="s">
        <v>55</v>
      </c>
      <c r="D18" s="29" t="s">
        <v>17</v>
      </c>
      <c r="E18" s="30" t="s">
        <v>22</v>
      </c>
      <c r="F18" s="30">
        <v>1</v>
      </c>
      <c r="G18" s="31">
        <v>0</v>
      </c>
      <c r="H18" s="31">
        <f t="shared" si="0"/>
        <v>0</v>
      </c>
    </row>
    <row r="19" spans="1:9" ht="120">
      <c r="A19" s="33" t="s">
        <v>56</v>
      </c>
      <c r="B19" s="29" t="s">
        <v>57</v>
      </c>
      <c r="C19" s="29" t="s">
        <v>58</v>
      </c>
      <c r="D19" s="29"/>
      <c r="E19" s="30" t="s">
        <v>22</v>
      </c>
      <c r="F19" s="30">
        <v>20</v>
      </c>
      <c r="G19" s="31">
        <v>0</v>
      </c>
      <c r="H19" s="31">
        <f t="shared" si="0"/>
        <v>0</v>
      </c>
    </row>
    <row r="20" spans="1:9" ht="24">
      <c r="A20" s="33" t="s">
        <v>59</v>
      </c>
      <c r="B20" s="29" t="s">
        <v>60</v>
      </c>
      <c r="C20" s="29" t="s">
        <v>61</v>
      </c>
      <c r="D20" s="29"/>
      <c r="E20" s="30" t="s">
        <v>22</v>
      </c>
      <c r="F20" s="30">
        <v>2</v>
      </c>
      <c r="G20" s="31">
        <v>0</v>
      </c>
      <c r="H20" s="31">
        <f t="shared" si="0"/>
        <v>0</v>
      </c>
    </row>
    <row r="21" spans="1:9" ht="12">
      <c r="A21" s="33" t="s">
        <v>62</v>
      </c>
      <c r="B21" s="29" t="s">
        <v>63</v>
      </c>
      <c r="C21" s="29" t="s">
        <v>63</v>
      </c>
      <c r="D21" s="29" t="s">
        <v>17</v>
      </c>
      <c r="E21" s="30" t="s">
        <v>64</v>
      </c>
      <c r="F21" s="30">
        <v>1</v>
      </c>
      <c r="G21" s="31">
        <f>SUM(H4:H20)*0.01</f>
        <v>0</v>
      </c>
      <c r="H21" s="31">
        <f t="shared" si="0"/>
        <v>0</v>
      </c>
    </row>
    <row r="22" spans="1:9" ht="12">
      <c r="A22" s="33" t="s">
        <v>65</v>
      </c>
      <c r="B22" s="29" t="s">
        <v>66</v>
      </c>
      <c r="C22" s="29" t="s">
        <v>66</v>
      </c>
      <c r="D22" s="29" t="s">
        <v>17</v>
      </c>
      <c r="E22" s="30" t="s">
        <v>67</v>
      </c>
      <c r="F22" s="30">
        <v>32</v>
      </c>
      <c r="G22" s="31">
        <v>0</v>
      </c>
      <c r="H22" s="31">
        <f t="shared" si="0"/>
        <v>0</v>
      </c>
    </row>
    <row r="23" spans="1:9" ht="18.600000000000001" customHeight="1">
      <c r="A23" s="35" t="s">
        <v>68</v>
      </c>
      <c r="B23" s="36"/>
      <c r="C23" s="36"/>
      <c r="D23" s="36"/>
      <c r="E23" s="36"/>
      <c r="F23" s="36"/>
      <c r="G23" s="36"/>
      <c r="H23" s="36"/>
    </row>
    <row r="24" spans="1:9" ht="12">
      <c r="A24" s="27"/>
      <c r="B24" s="27" t="s">
        <v>69</v>
      </c>
      <c r="C24" s="27"/>
      <c r="D24" s="27"/>
      <c r="E24" s="27"/>
      <c r="F24" s="28"/>
      <c r="G24" s="27"/>
      <c r="H24" s="27"/>
    </row>
    <row r="25" spans="1:9" ht="96">
      <c r="A25" s="33" t="s">
        <v>70</v>
      </c>
      <c r="B25" s="29" t="s">
        <v>71</v>
      </c>
      <c r="C25" s="29" t="s">
        <v>72</v>
      </c>
      <c r="D25" s="29"/>
      <c r="E25" s="30" t="s">
        <v>22</v>
      </c>
      <c r="F25" s="30">
        <v>1</v>
      </c>
      <c r="G25" s="31">
        <v>0</v>
      </c>
      <c r="H25" s="31">
        <f>F25*G25</f>
        <v>0</v>
      </c>
      <c r="I25" s="21" t="e">
        <f>SUM(#REF!)*1.21</f>
        <v>#REF!</v>
      </c>
    </row>
    <row r="26" spans="1:9" ht="12">
      <c r="A26" s="27"/>
      <c r="B26" s="27" t="s">
        <v>73</v>
      </c>
      <c r="C26" s="27"/>
      <c r="D26" s="27"/>
      <c r="E26" s="27"/>
      <c r="F26" s="28"/>
      <c r="G26" s="27"/>
      <c r="H26" s="27"/>
    </row>
    <row r="27" spans="1:9" ht="132">
      <c r="A27" s="33" t="s">
        <v>74</v>
      </c>
      <c r="B27" s="29" t="s">
        <v>75</v>
      </c>
      <c r="C27" s="29" t="s">
        <v>76</v>
      </c>
      <c r="D27" s="29"/>
      <c r="E27" s="30" t="s">
        <v>22</v>
      </c>
      <c r="F27" s="30">
        <v>1</v>
      </c>
      <c r="G27" s="31">
        <v>0</v>
      </c>
      <c r="H27" s="31">
        <f t="shared" ref="H27:H30" si="1">F27*G27</f>
        <v>0</v>
      </c>
    </row>
    <row r="28" spans="1:9" ht="24">
      <c r="A28" s="33" t="s">
        <v>77</v>
      </c>
      <c r="B28" s="29" t="s">
        <v>27</v>
      </c>
      <c r="C28" s="29" t="s">
        <v>28</v>
      </c>
      <c r="D28" s="29"/>
      <c r="E28" s="30" t="s">
        <v>22</v>
      </c>
      <c r="F28" s="30">
        <v>2</v>
      </c>
      <c r="G28" s="31">
        <v>0</v>
      </c>
      <c r="H28" s="31">
        <f t="shared" si="1"/>
        <v>0</v>
      </c>
    </row>
    <row r="29" spans="1:9" ht="12">
      <c r="A29" s="33" t="s">
        <v>78</v>
      </c>
      <c r="B29" s="29" t="s">
        <v>79</v>
      </c>
      <c r="C29" s="29" t="s">
        <v>80</v>
      </c>
      <c r="D29" s="29" t="s">
        <v>17</v>
      </c>
      <c r="E29" s="30" t="s">
        <v>22</v>
      </c>
      <c r="F29" s="30">
        <v>2</v>
      </c>
      <c r="G29" s="31">
        <v>0</v>
      </c>
      <c r="H29" s="31">
        <f t="shared" si="1"/>
        <v>0</v>
      </c>
    </row>
    <row r="30" spans="1:9" ht="36">
      <c r="A30" s="33" t="s">
        <v>81</v>
      </c>
      <c r="B30" s="29" t="s">
        <v>82</v>
      </c>
      <c r="C30" s="29" t="s">
        <v>83</v>
      </c>
      <c r="D30" s="29" t="s">
        <v>17</v>
      </c>
      <c r="E30" s="30" t="s">
        <v>13</v>
      </c>
      <c r="F30" s="30">
        <v>1</v>
      </c>
      <c r="G30" s="31">
        <v>0</v>
      </c>
      <c r="H30" s="31">
        <f t="shared" si="1"/>
        <v>0</v>
      </c>
    </row>
    <row r="31" spans="1:9" ht="12">
      <c r="A31" s="33"/>
      <c r="B31" s="27" t="s">
        <v>84</v>
      </c>
      <c r="C31" s="27"/>
      <c r="D31" s="27"/>
      <c r="E31" s="27"/>
      <c r="F31" s="28"/>
      <c r="G31" s="27"/>
      <c r="H31" s="27"/>
    </row>
    <row r="32" spans="1:9" ht="108">
      <c r="A32" s="33" t="s">
        <v>85</v>
      </c>
      <c r="B32" s="29" t="s">
        <v>86</v>
      </c>
      <c r="C32" s="29" t="s">
        <v>87</v>
      </c>
      <c r="D32" s="29"/>
      <c r="E32" s="30" t="s">
        <v>22</v>
      </c>
      <c r="F32" s="30">
        <v>1</v>
      </c>
      <c r="G32" s="31">
        <v>0</v>
      </c>
      <c r="H32" s="31">
        <f t="shared" ref="H32:H35" si="2">F32*G32</f>
        <v>0</v>
      </c>
    </row>
    <row r="33" spans="1:8" ht="24">
      <c r="A33" s="33" t="s">
        <v>88</v>
      </c>
      <c r="B33" s="29" t="s">
        <v>30</v>
      </c>
      <c r="C33" s="29" t="s">
        <v>31</v>
      </c>
      <c r="D33" s="29"/>
      <c r="E33" s="30" t="s">
        <v>22</v>
      </c>
      <c r="F33" s="30">
        <v>2</v>
      </c>
      <c r="G33" s="31">
        <v>0</v>
      </c>
      <c r="H33" s="31">
        <f t="shared" si="2"/>
        <v>0</v>
      </c>
    </row>
    <row r="34" spans="1:8" ht="12">
      <c r="A34" s="33" t="s">
        <v>89</v>
      </c>
      <c r="B34" s="29" t="s">
        <v>79</v>
      </c>
      <c r="C34" s="29" t="s">
        <v>80</v>
      </c>
      <c r="D34" s="29" t="s">
        <v>17</v>
      </c>
      <c r="E34" s="30" t="s">
        <v>22</v>
      </c>
      <c r="F34" s="30">
        <v>2</v>
      </c>
      <c r="G34" s="31">
        <v>0</v>
      </c>
      <c r="H34" s="31">
        <f t="shared" si="2"/>
        <v>0</v>
      </c>
    </row>
    <row r="35" spans="1:8" ht="36">
      <c r="A35" s="33" t="s">
        <v>90</v>
      </c>
      <c r="B35" s="29" t="s">
        <v>82</v>
      </c>
      <c r="C35" s="29" t="s">
        <v>83</v>
      </c>
      <c r="D35" s="29" t="s">
        <v>17</v>
      </c>
      <c r="E35" s="30" t="s">
        <v>13</v>
      </c>
      <c r="F35" s="30">
        <v>1</v>
      </c>
      <c r="G35" s="31">
        <v>0</v>
      </c>
      <c r="H35" s="31">
        <f t="shared" si="2"/>
        <v>0</v>
      </c>
    </row>
    <row r="36" spans="1:8" ht="12">
      <c r="A36" s="27"/>
      <c r="B36" s="27" t="s">
        <v>91</v>
      </c>
      <c r="C36" s="27"/>
      <c r="D36" s="27"/>
      <c r="E36" s="27"/>
      <c r="F36" s="28"/>
      <c r="G36" s="27"/>
      <c r="H36" s="27"/>
    </row>
    <row r="37" spans="1:8" ht="108">
      <c r="A37" s="33" t="s">
        <v>92</v>
      </c>
      <c r="B37" s="29" t="s">
        <v>86</v>
      </c>
      <c r="C37" s="29" t="s">
        <v>87</v>
      </c>
      <c r="D37" s="29"/>
      <c r="E37" s="30" t="s">
        <v>22</v>
      </c>
      <c r="F37" s="30">
        <v>1</v>
      </c>
      <c r="G37" s="31">
        <v>0</v>
      </c>
      <c r="H37" s="31">
        <f>F37*G37</f>
        <v>0</v>
      </c>
    </row>
    <row r="38" spans="1:8" ht="24">
      <c r="A38" s="33" t="s">
        <v>93</v>
      </c>
      <c r="B38" s="29" t="s">
        <v>30</v>
      </c>
      <c r="C38" s="29" t="s">
        <v>31</v>
      </c>
      <c r="D38" s="29"/>
      <c r="E38" s="30" t="s">
        <v>22</v>
      </c>
      <c r="F38" s="30">
        <v>2</v>
      </c>
      <c r="G38" s="31">
        <v>0</v>
      </c>
      <c r="H38" s="31">
        <f>F38*G38</f>
        <v>0</v>
      </c>
    </row>
    <row r="39" spans="1:8" ht="12">
      <c r="A39" s="33" t="s">
        <v>94</v>
      </c>
      <c r="B39" s="29" t="s">
        <v>79</v>
      </c>
      <c r="C39" s="29" t="s">
        <v>80</v>
      </c>
      <c r="D39" s="29" t="s">
        <v>17</v>
      </c>
      <c r="E39" s="30" t="s">
        <v>22</v>
      </c>
      <c r="F39" s="30">
        <v>2</v>
      </c>
      <c r="G39" s="31">
        <v>0</v>
      </c>
      <c r="H39" s="31">
        <f>F39*G39</f>
        <v>0</v>
      </c>
    </row>
    <row r="40" spans="1:8" ht="12">
      <c r="A40" s="27"/>
      <c r="B40" s="27" t="s">
        <v>95</v>
      </c>
      <c r="C40" s="27"/>
      <c r="D40" s="27"/>
      <c r="E40" s="27"/>
      <c r="F40" s="28"/>
      <c r="G40" s="27"/>
      <c r="H40" s="27"/>
    </row>
    <row r="41" spans="1:8" ht="144">
      <c r="A41" s="33" t="s">
        <v>96</v>
      </c>
      <c r="B41" s="29" t="s">
        <v>48</v>
      </c>
      <c r="C41" s="29" t="s">
        <v>49</v>
      </c>
      <c r="D41" s="29"/>
      <c r="E41" s="30" t="s">
        <v>22</v>
      </c>
      <c r="F41" s="30">
        <v>2</v>
      </c>
      <c r="G41" s="31">
        <v>0</v>
      </c>
      <c r="H41" s="31">
        <f>F41*G41</f>
        <v>0</v>
      </c>
    </row>
    <row r="42" spans="1:8" ht="12">
      <c r="A42" s="33" t="s">
        <v>97</v>
      </c>
      <c r="B42" s="29" t="s">
        <v>51</v>
      </c>
      <c r="C42" s="29" t="s">
        <v>52</v>
      </c>
      <c r="D42" s="29" t="s">
        <v>17</v>
      </c>
      <c r="E42" s="30" t="s">
        <v>22</v>
      </c>
      <c r="F42" s="30">
        <v>2</v>
      </c>
      <c r="G42" s="31">
        <v>0</v>
      </c>
      <c r="H42" s="31">
        <f>F42*G42</f>
        <v>0</v>
      </c>
    </row>
    <row r="43" spans="1:8" ht="24">
      <c r="A43" s="33" t="s">
        <v>98</v>
      </c>
      <c r="B43" s="29" t="s">
        <v>27</v>
      </c>
      <c r="C43" s="29" t="s">
        <v>28</v>
      </c>
      <c r="D43" s="29"/>
      <c r="E43" s="30" t="s">
        <v>22</v>
      </c>
      <c r="F43" s="30">
        <v>2</v>
      </c>
      <c r="G43" s="31">
        <v>0</v>
      </c>
      <c r="H43" s="31">
        <f>F43*G43</f>
        <v>0</v>
      </c>
    </row>
    <row r="44" spans="1:8" ht="12">
      <c r="A44" s="33" t="s">
        <v>99</v>
      </c>
      <c r="B44" s="29" t="s">
        <v>79</v>
      </c>
      <c r="C44" s="29" t="s">
        <v>80</v>
      </c>
      <c r="D44" s="29" t="s">
        <v>17</v>
      </c>
      <c r="E44" s="30" t="s">
        <v>22</v>
      </c>
      <c r="F44" s="30">
        <v>2</v>
      </c>
      <c r="G44" s="31">
        <v>0</v>
      </c>
      <c r="H44" s="31">
        <f>F44*G44</f>
        <v>0</v>
      </c>
    </row>
    <row r="45" spans="1:8" ht="12">
      <c r="A45" s="27"/>
      <c r="B45" s="27" t="s">
        <v>100</v>
      </c>
      <c r="C45" s="27"/>
      <c r="D45" s="27"/>
      <c r="E45" s="27"/>
      <c r="F45" s="28"/>
      <c r="G45" s="27"/>
      <c r="H45" s="27"/>
    </row>
    <row r="46" spans="1:8" ht="108">
      <c r="A46" s="33" t="s">
        <v>101</v>
      </c>
      <c r="B46" s="29" t="s">
        <v>86</v>
      </c>
      <c r="C46" s="29" t="s">
        <v>87</v>
      </c>
      <c r="D46" s="29"/>
      <c r="E46" s="30" t="s">
        <v>22</v>
      </c>
      <c r="F46" s="30">
        <v>1</v>
      </c>
      <c r="G46" s="31">
        <v>0</v>
      </c>
      <c r="H46" s="31">
        <f>F46*G46</f>
        <v>0</v>
      </c>
    </row>
    <row r="47" spans="1:8" ht="24">
      <c r="A47" s="33" t="s">
        <v>102</v>
      </c>
      <c r="B47" s="29" t="s">
        <v>30</v>
      </c>
      <c r="C47" s="29" t="s">
        <v>31</v>
      </c>
      <c r="D47" s="29"/>
      <c r="E47" s="30" t="s">
        <v>22</v>
      </c>
      <c r="F47" s="30">
        <v>2</v>
      </c>
      <c r="G47" s="31">
        <v>0</v>
      </c>
      <c r="H47" s="31">
        <f>F47*G47</f>
        <v>0</v>
      </c>
    </row>
    <row r="48" spans="1:8" ht="12">
      <c r="A48" s="33" t="s">
        <v>103</v>
      </c>
      <c r="B48" s="29" t="s">
        <v>79</v>
      </c>
      <c r="C48" s="29" t="s">
        <v>80</v>
      </c>
      <c r="D48" s="29" t="s">
        <v>17</v>
      </c>
      <c r="E48" s="30" t="s">
        <v>22</v>
      </c>
      <c r="F48" s="30">
        <v>2</v>
      </c>
      <c r="G48" s="31">
        <v>0</v>
      </c>
      <c r="H48" s="31">
        <f>F48*G48</f>
        <v>0</v>
      </c>
    </row>
    <row r="49" spans="1:8" ht="24">
      <c r="A49" s="33" t="s">
        <v>104</v>
      </c>
      <c r="B49" s="29" t="s">
        <v>105</v>
      </c>
      <c r="C49" s="29" t="s">
        <v>106</v>
      </c>
      <c r="D49" s="29"/>
      <c r="E49" s="30" t="s">
        <v>22</v>
      </c>
      <c r="F49" s="30">
        <v>1</v>
      </c>
      <c r="G49" s="31">
        <v>0</v>
      </c>
      <c r="H49" s="31">
        <f>F49*G49</f>
        <v>0</v>
      </c>
    </row>
    <row r="50" spans="1:8" ht="12">
      <c r="A50" s="27"/>
      <c r="B50" s="27" t="s">
        <v>107</v>
      </c>
      <c r="C50" s="27"/>
      <c r="D50" s="27"/>
      <c r="E50" s="27"/>
      <c r="F50" s="28"/>
      <c r="G50" s="27"/>
      <c r="H50" s="27"/>
    </row>
    <row r="51" spans="1:8" ht="108">
      <c r="A51" s="33" t="s">
        <v>108</v>
      </c>
      <c r="B51" s="29" t="s">
        <v>86</v>
      </c>
      <c r="C51" s="29" t="s">
        <v>87</v>
      </c>
      <c r="D51" s="29"/>
      <c r="E51" s="30" t="s">
        <v>22</v>
      </c>
      <c r="F51" s="30">
        <v>1</v>
      </c>
      <c r="G51" s="31">
        <v>0</v>
      </c>
      <c r="H51" s="31">
        <f t="shared" ref="H51:H55" si="3">F51*G51</f>
        <v>0</v>
      </c>
    </row>
    <row r="52" spans="1:8" ht="24">
      <c r="A52" s="33" t="s">
        <v>109</v>
      </c>
      <c r="B52" s="29" t="s">
        <v>30</v>
      </c>
      <c r="C52" s="29" t="s">
        <v>31</v>
      </c>
      <c r="D52" s="29"/>
      <c r="E52" s="30" t="s">
        <v>22</v>
      </c>
      <c r="F52" s="30">
        <v>2</v>
      </c>
      <c r="G52" s="31">
        <v>0</v>
      </c>
      <c r="H52" s="31">
        <f t="shared" si="3"/>
        <v>0</v>
      </c>
    </row>
    <row r="53" spans="1:8" ht="12">
      <c r="A53" s="33" t="s">
        <v>110</v>
      </c>
      <c r="B53" s="29" t="s">
        <v>79</v>
      </c>
      <c r="C53" s="29" t="s">
        <v>80</v>
      </c>
      <c r="D53" s="29" t="s">
        <v>17</v>
      </c>
      <c r="E53" s="30" t="s">
        <v>22</v>
      </c>
      <c r="F53" s="30">
        <v>2</v>
      </c>
      <c r="G53" s="31">
        <v>0</v>
      </c>
      <c r="H53" s="31">
        <f t="shared" si="3"/>
        <v>0</v>
      </c>
    </row>
    <row r="54" spans="1:8" ht="24">
      <c r="A54" s="33" t="s">
        <v>111</v>
      </c>
      <c r="B54" s="29" t="s">
        <v>105</v>
      </c>
      <c r="C54" s="29" t="s">
        <v>106</v>
      </c>
      <c r="D54" s="29"/>
      <c r="E54" s="30" t="s">
        <v>22</v>
      </c>
      <c r="F54" s="30">
        <v>1</v>
      </c>
      <c r="G54" s="31">
        <v>0</v>
      </c>
      <c r="H54" s="31">
        <f t="shared" si="3"/>
        <v>0</v>
      </c>
    </row>
    <row r="55" spans="1:8" ht="36">
      <c r="A55" s="33" t="s">
        <v>112</v>
      </c>
      <c r="B55" s="29" t="s">
        <v>82</v>
      </c>
      <c r="C55" s="29" t="s">
        <v>83</v>
      </c>
      <c r="D55" s="29" t="s">
        <v>17</v>
      </c>
      <c r="E55" s="30" t="s">
        <v>13</v>
      </c>
      <c r="F55" s="30">
        <v>1</v>
      </c>
      <c r="G55" s="31">
        <v>0</v>
      </c>
      <c r="H55" s="31">
        <f t="shared" si="3"/>
        <v>0</v>
      </c>
    </row>
    <row r="56" spans="1:8" ht="12">
      <c r="A56" s="27"/>
      <c r="B56" s="27" t="s">
        <v>113</v>
      </c>
      <c r="C56" s="27"/>
      <c r="D56" s="27"/>
      <c r="E56" s="27"/>
      <c r="F56" s="28"/>
      <c r="G56" s="27"/>
      <c r="H56" s="27"/>
    </row>
    <row r="57" spans="1:8" ht="108">
      <c r="A57" s="33" t="s">
        <v>114</v>
      </c>
      <c r="B57" s="29" t="s">
        <v>86</v>
      </c>
      <c r="C57" s="29" t="s">
        <v>87</v>
      </c>
      <c r="D57" s="29"/>
      <c r="E57" s="30" t="s">
        <v>22</v>
      </c>
      <c r="F57" s="30">
        <v>1</v>
      </c>
      <c r="G57" s="31">
        <v>0</v>
      </c>
      <c r="H57" s="31">
        <f t="shared" ref="H57:H61" si="4">F57*G57</f>
        <v>0</v>
      </c>
    </row>
    <row r="58" spans="1:8" ht="24">
      <c r="A58" s="33" t="s">
        <v>115</v>
      </c>
      <c r="B58" s="29" t="s">
        <v>30</v>
      </c>
      <c r="C58" s="29" t="s">
        <v>31</v>
      </c>
      <c r="D58" s="29"/>
      <c r="E58" s="30" t="s">
        <v>22</v>
      </c>
      <c r="F58" s="30">
        <v>2</v>
      </c>
      <c r="G58" s="31">
        <v>0</v>
      </c>
      <c r="H58" s="31">
        <f t="shared" si="4"/>
        <v>0</v>
      </c>
    </row>
    <row r="59" spans="1:8" ht="12">
      <c r="A59" s="33" t="s">
        <v>116</v>
      </c>
      <c r="B59" s="29" t="s">
        <v>79</v>
      </c>
      <c r="C59" s="29" t="s">
        <v>80</v>
      </c>
      <c r="D59" s="29" t="s">
        <v>17</v>
      </c>
      <c r="E59" s="30" t="s">
        <v>22</v>
      </c>
      <c r="F59" s="30">
        <v>2</v>
      </c>
      <c r="G59" s="31">
        <v>0</v>
      </c>
      <c r="H59" s="31">
        <f t="shared" si="4"/>
        <v>0</v>
      </c>
    </row>
    <row r="60" spans="1:8" ht="24">
      <c r="A60" s="33" t="s">
        <v>117</v>
      </c>
      <c r="B60" s="29" t="s">
        <v>105</v>
      </c>
      <c r="C60" s="29" t="s">
        <v>106</v>
      </c>
      <c r="D60" s="29"/>
      <c r="E60" s="30" t="s">
        <v>22</v>
      </c>
      <c r="F60" s="30">
        <v>1</v>
      </c>
      <c r="G60" s="31">
        <v>0</v>
      </c>
      <c r="H60" s="31">
        <f t="shared" si="4"/>
        <v>0</v>
      </c>
    </row>
    <row r="61" spans="1:8" ht="36">
      <c r="A61" s="33" t="s">
        <v>118</v>
      </c>
      <c r="B61" s="29" t="s">
        <v>82</v>
      </c>
      <c r="C61" s="29" t="s">
        <v>83</v>
      </c>
      <c r="D61" s="29" t="s">
        <v>17</v>
      </c>
      <c r="E61" s="30" t="s">
        <v>13</v>
      </c>
      <c r="F61" s="30">
        <v>1</v>
      </c>
      <c r="G61" s="31">
        <v>0</v>
      </c>
      <c r="H61" s="31">
        <f t="shared" si="4"/>
        <v>0</v>
      </c>
    </row>
    <row r="62" spans="1:8" ht="12">
      <c r="A62" s="27"/>
      <c r="B62" s="27" t="s">
        <v>119</v>
      </c>
      <c r="C62" s="27"/>
      <c r="D62" s="27"/>
      <c r="E62" s="27"/>
      <c r="F62" s="28"/>
      <c r="G62" s="27"/>
      <c r="H62" s="27"/>
    </row>
    <row r="63" spans="1:8" ht="132">
      <c r="A63" s="33" t="s">
        <v>120</v>
      </c>
      <c r="B63" s="29" t="s">
        <v>75</v>
      </c>
      <c r="C63" s="29" t="s">
        <v>76</v>
      </c>
      <c r="D63" s="29"/>
      <c r="E63" s="30" t="s">
        <v>22</v>
      </c>
      <c r="F63" s="30">
        <v>1</v>
      </c>
      <c r="G63" s="31">
        <v>0</v>
      </c>
      <c r="H63" s="31">
        <f t="shared" ref="H63:H69" si="5">F63*G63</f>
        <v>0</v>
      </c>
    </row>
    <row r="64" spans="1:8" ht="24">
      <c r="A64" s="33" t="s">
        <v>121</v>
      </c>
      <c r="B64" s="29" t="s">
        <v>27</v>
      </c>
      <c r="C64" s="29" t="s">
        <v>28</v>
      </c>
      <c r="D64" s="29"/>
      <c r="E64" s="30" t="s">
        <v>22</v>
      </c>
      <c r="F64" s="30">
        <v>2</v>
      </c>
      <c r="G64" s="31">
        <v>0</v>
      </c>
      <c r="H64" s="31">
        <f t="shared" si="5"/>
        <v>0</v>
      </c>
    </row>
    <row r="65" spans="1:9" ht="12">
      <c r="A65" s="33" t="s">
        <v>122</v>
      </c>
      <c r="B65" s="29" t="s">
        <v>79</v>
      </c>
      <c r="C65" s="29" t="s">
        <v>80</v>
      </c>
      <c r="D65" s="29" t="s">
        <v>17</v>
      </c>
      <c r="E65" s="30" t="s">
        <v>22</v>
      </c>
      <c r="F65" s="30">
        <v>2</v>
      </c>
      <c r="G65" s="31">
        <v>0</v>
      </c>
      <c r="H65" s="31">
        <f t="shared" si="5"/>
        <v>0</v>
      </c>
    </row>
    <row r="66" spans="1:9" ht="24">
      <c r="A66" s="33" t="s">
        <v>123</v>
      </c>
      <c r="B66" s="29" t="s">
        <v>124</v>
      </c>
      <c r="C66" s="29" t="s">
        <v>125</v>
      </c>
      <c r="D66" s="29" t="s">
        <v>17</v>
      </c>
      <c r="E66" s="30" t="s">
        <v>13</v>
      </c>
      <c r="F66" s="30">
        <v>1</v>
      </c>
      <c r="G66" s="31">
        <v>0</v>
      </c>
      <c r="H66" s="31">
        <f t="shared" si="5"/>
        <v>0</v>
      </c>
    </row>
    <row r="67" spans="1:9" ht="24">
      <c r="A67" s="33" t="s">
        <v>126</v>
      </c>
      <c r="B67" s="29" t="s">
        <v>127</v>
      </c>
      <c r="C67" s="29" t="s">
        <v>128</v>
      </c>
      <c r="D67" s="29"/>
      <c r="E67" s="30" t="s">
        <v>22</v>
      </c>
      <c r="F67" s="30">
        <v>1</v>
      </c>
      <c r="G67" s="31">
        <v>0</v>
      </c>
      <c r="H67" s="31">
        <f t="shared" si="5"/>
        <v>0</v>
      </c>
    </row>
    <row r="68" spans="1:9" ht="12">
      <c r="A68" s="33" t="s">
        <v>129</v>
      </c>
      <c r="B68" s="29" t="s">
        <v>63</v>
      </c>
      <c r="C68" s="29" t="s">
        <v>63</v>
      </c>
      <c r="D68" s="29" t="s">
        <v>17</v>
      </c>
      <c r="E68" s="30" t="s">
        <v>64</v>
      </c>
      <c r="F68" s="30">
        <v>1</v>
      </c>
      <c r="G68" s="31">
        <f>SUM(H25:H67)*0.01</f>
        <v>0</v>
      </c>
      <c r="H68" s="31">
        <f t="shared" si="5"/>
        <v>0</v>
      </c>
    </row>
    <row r="69" spans="1:9" ht="12">
      <c r="A69" s="33" t="s">
        <v>130</v>
      </c>
      <c r="B69" s="29" t="s">
        <v>66</v>
      </c>
      <c r="C69" s="29" t="s">
        <v>66</v>
      </c>
      <c r="D69" s="29" t="s">
        <v>17</v>
      </c>
      <c r="E69" s="30" t="s">
        <v>67</v>
      </c>
      <c r="F69" s="30">
        <v>48</v>
      </c>
      <c r="G69" s="31">
        <v>0</v>
      </c>
      <c r="H69" s="31">
        <f t="shared" si="5"/>
        <v>0</v>
      </c>
    </row>
    <row r="70" spans="1:9" ht="12">
      <c r="A70" s="27"/>
      <c r="B70" s="27" t="s">
        <v>131</v>
      </c>
      <c r="C70" s="27"/>
      <c r="D70" s="27"/>
      <c r="E70" s="27"/>
      <c r="F70" s="27"/>
      <c r="G70" s="27"/>
      <c r="H70" s="27"/>
    </row>
    <row r="71" spans="1:9" ht="24">
      <c r="A71" s="33" t="s">
        <v>132</v>
      </c>
      <c r="B71" s="29" t="s">
        <v>133</v>
      </c>
      <c r="C71" s="29" t="s">
        <v>134</v>
      </c>
      <c r="D71" s="29"/>
      <c r="E71" s="30" t="s">
        <v>22</v>
      </c>
      <c r="F71" s="30">
        <v>4</v>
      </c>
      <c r="G71" s="31">
        <v>0</v>
      </c>
      <c r="H71" s="31">
        <f t="shared" ref="H71:H86" si="6">F71*G71</f>
        <v>0</v>
      </c>
      <c r="I71" s="21" t="e">
        <f>SUM(#REF!)*1.21</f>
        <v>#REF!</v>
      </c>
    </row>
    <row r="72" spans="1:9" ht="12">
      <c r="A72" s="33" t="s">
        <v>135</v>
      </c>
      <c r="B72" s="29" t="s">
        <v>136</v>
      </c>
      <c r="C72" s="29" t="s">
        <v>137</v>
      </c>
      <c r="D72" s="29"/>
      <c r="E72" s="30" t="s">
        <v>22</v>
      </c>
      <c r="F72" s="30">
        <v>12</v>
      </c>
      <c r="G72" s="31">
        <v>0</v>
      </c>
      <c r="H72" s="31">
        <f t="shared" si="6"/>
        <v>0</v>
      </c>
    </row>
    <row r="73" spans="1:9" ht="24">
      <c r="A73" s="33" t="s">
        <v>138</v>
      </c>
      <c r="B73" s="29" t="s">
        <v>139</v>
      </c>
      <c r="C73" s="29" t="s">
        <v>140</v>
      </c>
      <c r="D73" s="29"/>
      <c r="E73" s="30" t="s">
        <v>22</v>
      </c>
      <c r="F73" s="30">
        <v>8</v>
      </c>
      <c r="G73" s="31">
        <v>0</v>
      </c>
      <c r="H73" s="31">
        <f t="shared" si="6"/>
        <v>0</v>
      </c>
      <c r="I73" s="21"/>
    </row>
    <row r="74" spans="1:9" ht="24">
      <c r="A74" s="33" t="s">
        <v>141</v>
      </c>
      <c r="B74" s="29" t="s">
        <v>142</v>
      </c>
      <c r="C74" s="29" t="s">
        <v>143</v>
      </c>
      <c r="D74" s="29"/>
      <c r="E74" s="30" t="s">
        <v>22</v>
      </c>
      <c r="F74" s="30">
        <v>8</v>
      </c>
      <c r="G74" s="31">
        <v>0</v>
      </c>
      <c r="H74" s="31">
        <f t="shared" si="6"/>
        <v>0</v>
      </c>
    </row>
    <row r="75" spans="1:9" ht="12">
      <c r="A75" s="33" t="s">
        <v>144</v>
      </c>
      <c r="B75" s="29" t="s">
        <v>145</v>
      </c>
      <c r="C75" s="29" t="s">
        <v>146</v>
      </c>
      <c r="D75" s="29"/>
      <c r="E75" s="30" t="s">
        <v>22</v>
      </c>
      <c r="F75" s="30">
        <v>4</v>
      </c>
      <c r="G75" s="31">
        <v>0</v>
      </c>
      <c r="H75" s="31">
        <f t="shared" si="6"/>
        <v>0</v>
      </c>
    </row>
    <row r="76" spans="1:9" ht="12">
      <c r="A76" s="33" t="s">
        <v>147</v>
      </c>
      <c r="B76" s="29" t="s">
        <v>148</v>
      </c>
      <c r="C76" s="29" t="s">
        <v>149</v>
      </c>
      <c r="D76" s="29"/>
      <c r="E76" s="30" t="s">
        <v>22</v>
      </c>
      <c r="F76" s="30">
        <v>8</v>
      </c>
      <c r="G76" s="31">
        <v>0</v>
      </c>
      <c r="H76" s="31">
        <f t="shared" si="6"/>
        <v>0</v>
      </c>
    </row>
    <row r="77" spans="1:9" ht="12">
      <c r="A77" s="33" t="s">
        <v>150</v>
      </c>
      <c r="B77" s="29" t="s">
        <v>151</v>
      </c>
      <c r="C77" s="29" t="s">
        <v>152</v>
      </c>
      <c r="D77" s="29"/>
      <c r="E77" s="30" t="s">
        <v>22</v>
      </c>
      <c r="F77" s="30">
        <v>2</v>
      </c>
      <c r="G77" s="31">
        <v>0</v>
      </c>
      <c r="H77" s="31">
        <f t="shared" si="6"/>
        <v>0</v>
      </c>
    </row>
    <row r="78" spans="1:9" ht="24">
      <c r="A78" s="33" t="s">
        <v>153</v>
      </c>
      <c r="B78" s="29" t="s">
        <v>154</v>
      </c>
      <c r="C78" s="29" t="s">
        <v>155</v>
      </c>
      <c r="D78" s="29"/>
      <c r="E78" s="30" t="s">
        <v>22</v>
      </c>
      <c r="F78" s="30">
        <v>1</v>
      </c>
      <c r="G78" s="31">
        <v>0</v>
      </c>
      <c r="H78" s="31">
        <f t="shared" si="6"/>
        <v>0</v>
      </c>
    </row>
    <row r="79" spans="1:9" ht="24">
      <c r="A79" s="33" t="s">
        <v>156</v>
      </c>
      <c r="B79" s="29" t="s">
        <v>157</v>
      </c>
      <c r="C79" s="29" t="s">
        <v>158</v>
      </c>
      <c r="D79" s="29"/>
      <c r="E79" s="30" t="s">
        <v>22</v>
      </c>
      <c r="F79" s="30">
        <v>2</v>
      </c>
      <c r="G79" s="31">
        <v>0</v>
      </c>
      <c r="H79" s="31">
        <f t="shared" si="6"/>
        <v>0</v>
      </c>
    </row>
    <row r="80" spans="1:9" ht="12">
      <c r="A80" s="33" t="s">
        <v>159</v>
      </c>
      <c r="B80" s="29" t="s">
        <v>160</v>
      </c>
      <c r="C80" s="29" t="s">
        <v>161</v>
      </c>
      <c r="D80" s="29"/>
      <c r="E80" s="30" t="s">
        <v>22</v>
      </c>
      <c r="F80" s="30">
        <v>1</v>
      </c>
      <c r="G80" s="31">
        <v>0</v>
      </c>
      <c r="H80" s="31">
        <f t="shared" si="6"/>
        <v>0</v>
      </c>
    </row>
    <row r="81" spans="1:9" ht="60">
      <c r="A81" s="33" t="s">
        <v>162</v>
      </c>
      <c r="B81" s="29" t="s">
        <v>163</v>
      </c>
      <c r="C81" s="29" t="s">
        <v>164</v>
      </c>
      <c r="D81" s="29"/>
      <c r="E81" s="30" t="s">
        <v>22</v>
      </c>
      <c r="F81" s="30">
        <v>1</v>
      </c>
      <c r="G81" s="31">
        <v>0</v>
      </c>
      <c r="H81" s="31">
        <f t="shared" si="6"/>
        <v>0</v>
      </c>
    </row>
    <row r="82" spans="1:9" ht="24">
      <c r="A82" s="33" t="s">
        <v>165</v>
      </c>
      <c r="B82" s="29" t="s">
        <v>166</v>
      </c>
      <c r="C82" s="29" t="s">
        <v>167</v>
      </c>
      <c r="D82" s="29"/>
      <c r="E82" s="30" t="s">
        <v>22</v>
      </c>
      <c r="F82" s="30">
        <v>1</v>
      </c>
      <c r="G82" s="31">
        <v>0</v>
      </c>
      <c r="H82" s="31">
        <f t="shared" si="6"/>
        <v>0</v>
      </c>
    </row>
    <row r="83" spans="1:9" ht="36">
      <c r="A83" s="33" t="s">
        <v>168</v>
      </c>
      <c r="B83" s="29" t="s">
        <v>169</v>
      </c>
      <c r="C83" s="29" t="s">
        <v>170</v>
      </c>
      <c r="D83" s="29"/>
      <c r="E83" s="30" t="s">
        <v>22</v>
      </c>
      <c r="F83" s="30">
        <v>2</v>
      </c>
      <c r="G83" s="31">
        <v>0</v>
      </c>
      <c r="H83" s="31">
        <f t="shared" si="6"/>
        <v>0</v>
      </c>
    </row>
    <row r="84" spans="1:9" ht="12">
      <c r="A84" s="33" t="s">
        <v>171</v>
      </c>
      <c r="B84" s="29" t="s">
        <v>172</v>
      </c>
      <c r="C84" s="29" t="s">
        <v>173</v>
      </c>
      <c r="D84" s="29"/>
      <c r="E84" s="30" t="s">
        <v>22</v>
      </c>
      <c r="F84" s="30">
        <v>4</v>
      </c>
      <c r="G84" s="31">
        <v>0</v>
      </c>
      <c r="H84" s="31">
        <f t="shared" si="6"/>
        <v>0</v>
      </c>
    </row>
    <row r="85" spans="1:9" ht="12">
      <c r="A85" s="33" t="s">
        <v>174</v>
      </c>
      <c r="B85" s="29" t="s">
        <v>63</v>
      </c>
      <c r="C85" s="29" t="s">
        <v>63</v>
      </c>
      <c r="D85" s="29" t="s">
        <v>17</v>
      </c>
      <c r="E85" s="30" t="s">
        <v>64</v>
      </c>
      <c r="F85" s="30">
        <v>1</v>
      </c>
      <c r="G85" s="31">
        <f>SUM(H71:H84)*0.01</f>
        <v>0</v>
      </c>
      <c r="H85" s="31">
        <f t="shared" si="6"/>
        <v>0</v>
      </c>
    </row>
    <row r="86" spans="1:9" ht="12">
      <c r="A86" s="33" t="s">
        <v>175</v>
      </c>
      <c r="B86" s="29" t="s">
        <v>66</v>
      </c>
      <c r="C86" s="29" t="s">
        <v>66</v>
      </c>
      <c r="D86" s="29" t="s">
        <v>17</v>
      </c>
      <c r="E86" s="30" t="s">
        <v>67</v>
      </c>
      <c r="F86" s="30">
        <v>32</v>
      </c>
      <c r="G86" s="31">
        <v>0</v>
      </c>
      <c r="H86" s="31">
        <f t="shared" si="6"/>
        <v>0</v>
      </c>
    </row>
    <row r="87" spans="1:9" ht="18" customHeight="1">
      <c r="A87" s="35" t="s">
        <v>176</v>
      </c>
      <c r="B87" s="36"/>
      <c r="C87" s="36"/>
      <c r="D87" s="36"/>
      <c r="E87" s="36"/>
      <c r="F87" s="36"/>
      <c r="G87" s="36"/>
      <c r="H87" s="36"/>
    </row>
    <row r="88" spans="1:9" ht="156">
      <c r="A88" s="33" t="s">
        <v>177</v>
      </c>
      <c r="B88" s="29" t="s">
        <v>178</v>
      </c>
      <c r="C88" s="29" t="s">
        <v>179</v>
      </c>
      <c r="D88" s="29"/>
      <c r="E88" s="30" t="s">
        <v>22</v>
      </c>
      <c r="F88" s="30">
        <v>2</v>
      </c>
      <c r="G88" s="31">
        <v>0</v>
      </c>
      <c r="H88" s="31">
        <f t="shared" ref="H88:H100" si="7">F88*G88</f>
        <v>0</v>
      </c>
      <c r="I88" s="21" t="e">
        <f>SUM(#REF!)*1.21</f>
        <v>#REF!</v>
      </c>
    </row>
    <row r="89" spans="1:9" ht="36">
      <c r="A89" s="33" t="s">
        <v>180</v>
      </c>
      <c r="B89" s="29" t="s">
        <v>24</v>
      </c>
      <c r="C89" s="29" t="s">
        <v>25</v>
      </c>
      <c r="D89" s="29"/>
      <c r="E89" s="30" t="s">
        <v>22</v>
      </c>
      <c r="F89" s="30">
        <v>4</v>
      </c>
      <c r="G89" s="31">
        <v>0</v>
      </c>
      <c r="H89" s="31">
        <f t="shared" si="7"/>
        <v>0</v>
      </c>
    </row>
    <row r="90" spans="1:9" ht="12">
      <c r="A90" s="33" t="s">
        <v>181</v>
      </c>
      <c r="B90" s="29" t="s">
        <v>33</v>
      </c>
      <c r="C90" s="29" t="s">
        <v>34</v>
      </c>
      <c r="D90" s="29"/>
      <c r="E90" s="30" t="s">
        <v>22</v>
      </c>
      <c r="F90" s="30">
        <v>6</v>
      </c>
      <c r="G90" s="31">
        <v>0</v>
      </c>
      <c r="H90" s="31">
        <f t="shared" si="7"/>
        <v>0</v>
      </c>
    </row>
    <row r="91" spans="1:9" ht="12">
      <c r="A91" s="33" t="s">
        <v>182</v>
      </c>
      <c r="B91" s="29" t="s">
        <v>36</v>
      </c>
      <c r="C91" s="29" t="s">
        <v>37</v>
      </c>
      <c r="D91" s="29"/>
      <c r="E91" s="30" t="s">
        <v>22</v>
      </c>
      <c r="F91" s="30">
        <v>10</v>
      </c>
      <c r="G91" s="31">
        <v>0</v>
      </c>
      <c r="H91" s="31">
        <f t="shared" si="7"/>
        <v>0</v>
      </c>
    </row>
    <row r="92" spans="1:9" ht="12">
      <c r="A92" s="33" t="s">
        <v>183</v>
      </c>
      <c r="B92" s="29" t="s">
        <v>184</v>
      </c>
      <c r="C92" s="29" t="s">
        <v>185</v>
      </c>
      <c r="D92" s="29" t="s">
        <v>17</v>
      </c>
      <c r="E92" s="30" t="s">
        <v>22</v>
      </c>
      <c r="F92" s="30">
        <v>2</v>
      </c>
      <c r="G92" s="31">
        <v>0</v>
      </c>
      <c r="H92" s="31">
        <f t="shared" si="7"/>
        <v>0</v>
      </c>
    </row>
    <row r="93" spans="1:9" ht="144">
      <c r="A93" s="33" t="s">
        <v>186</v>
      </c>
      <c r="B93" s="29" t="s">
        <v>48</v>
      </c>
      <c r="C93" s="29" t="s">
        <v>49</v>
      </c>
      <c r="D93" s="29"/>
      <c r="E93" s="30" t="s">
        <v>22</v>
      </c>
      <c r="F93" s="30">
        <v>6</v>
      </c>
      <c r="G93" s="31">
        <v>0</v>
      </c>
      <c r="H93" s="31">
        <f t="shared" si="7"/>
        <v>0</v>
      </c>
    </row>
    <row r="94" spans="1:9" ht="12">
      <c r="A94" s="33" t="s">
        <v>187</v>
      </c>
      <c r="B94" s="29" t="s">
        <v>51</v>
      </c>
      <c r="C94" s="29" t="s">
        <v>52</v>
      </c>
      <c r="D94" s="29" t="s">
        <v>17</v>
      </c>
      <c r="E94" s="30" t="s">
        <v>22</v>
      </c>
      <c r="F94" s="30">
        <v>5</v>
      </c>
      <c r="G94" s="31">
        <v>0</v>
      </c>
      <c r="H94" s="31">
        <f t="shared" si="7"/>
        <v>0</v>
      </c>
    </row>
    <row r="95" spans="1:9" ht="12">
      <c r="A95" s="33" t="s">
        <v>188</v>
      </c>
      <c r="B95" s="29" t="s">
        <v>189</v>
      </c>
      <c r="C95" s="29" t="s">
        <v>190</v>
      </c>
      <c r="D95" s="29" t="s">
        <v>17</v>
      </c>
      <c r="E95" s="30" t="s">
        <v>22</v>
      </c>
      <c r="F95" s="30">
        <v>1</v>
      </c>
      <c r="G95" s="31">
        <v>0</v>
      </c>
      <c r="H95" s="31">
        <f t="shared" si="7"/>
        <v>0</v>
      </c>
    </row>
    <row r="96" spans="1:9" ht="120">
      <c r="A96" s="33" t="s">
        <v>191</v>
      </c>
      <c r="B96" s="29" t="s">
        <v>57</v>
      </c>
      <c r="C96" s="29" t="s">
        <v>58</v>
      </c>
      <c r="D96" s="29"/>
      <c r="E96" s="30" t="s">
        <v>22</v>
      </c>
      <c r="F96" s="30">
        <v>15</v>
      </c>
      <c r="G96" s="31">
        <v>0</v>
      </c>
      <c r="H96" s="31">
        <f t="shared" si="7"/>
        <v>0</v>
      </c>
    </row>
    <row r="97" spans="1:9" ht="24">
      <c r="A97" s="33" t="s">
        <v>192</v>
      </c>
      <c r="B97" s="29" t="s">
        <v>60</v>
      </c>
      <c r="C97" s="29" t="s">
        <v>61</v>
      </c>
      <c r="D97" s="29"/>
      <c r="E97" s="30" t="s">
        <v>22</v>
      </c>
      <c r="F97" s="30">
        <v>1</v>
      </c>
      <c r="G97" s="31">
        <v>0</v>
      </c>
      <c r="H97" s="31">
        <f t="shared" si="7"/>
        <v>0</v>
      </c>
    </row>
    <row r="98" spans="1:9" ht="24">
      <c r="A98" s="33" t="s">
        <v>193</v>
      </c>
      <c r="B98" s="29" t="s">
        <v>127</v>
      </c>
      <c r="C98" s="29" t="s">
        <v>194</v>
      </c>
      <c r="D98" s="29"/>
      <c r="E98" s="30" t="s">
        <v>22</v>
      </c>
      <c r="F98" s="30">
        <v>1</v>
      </c>
      <c r="G98" s="31">
        <v>0</v>
      </c>
      <c r="H98" s="31">
        <f t="shared" si="7"/>
        <v>0</v>
      </c>
    </row>
    <row r="99" spans="1:9" ht="12">
      <c r="A99" s="33" t="s">
        <v>195</v>
      </c>
      <c r="B99" s="29" t="s">
        <v>63</v>
      </c>
      <c r="C99" s="29" t="s">
        <v>63</v>
      </c>
      <c r="D99" s="29" t="s">
        <v>17</v>
      </c>
      <c r="E99" s="30" t="s">
        <v>64</v>
      </c>
      <c r="F99" s="30">
        <v>1</v>
      </c>
      <c r="G99" s="31">
        <f>SUM(H88:H98)*0.01</f>
        <v>0</v>
      </c>
      <c r="H99" s="31">
        <f t="shared" si="7"/>
        <v>0</v>
      </c>
    </row>
    <row r="100" spans="1:9" ht="12">
      <c r="A100" s="33" t="s">
        <v>196</v>
      </c>
      <c r="B100" s="29" t="s">
        <v>66</v>
      </c>
      <c r="C100" s="29" t="s">
        <v>66</v>
      </c>
      <c r="D100" s="29" t="s">
        <v>17</v>
      </c>
      <c r="E100" s="30" t="s">
        <v>67</v>
      </c>
      <c r="F100" s="30">
        <v>16</v>
      </c>
      <c r="G100" s="31">
        <v>0</v>
      </c>
      <c r="H100" s="31">
        <f t="shared" si="7"/>
        <v>0</v>
      </c>
    </row>
    <row r="101" spans="1:9" ht="18" customHeight="1">
      <c r="A101" s="35" t="s">
        <v>197</v>
      </c>
      <c r="B101" s="36"/>
      <c r="C101" s="36"/>
      <c r="D101" s="36"/>
      <c r="E101" s="36"/>
      <c r="F101" s="36"/>
      <c r="G101" s="36"/>
      <c r="H101" s="36"/>
    </row>
    <row r="102" spans="1:9" ht="12">
      <c r="A102" s="27"/>
      <c r="B102" s="27" t="s">
        <v>198</v>
      </c>
      <c r="C102" s="27"/>
      <c r="D102" s="27"/>
      <c r="E102" s="27"/>
      <c r="F102" s="28"/>
      <c r="G102" s="27"/>
      <c r="H102" s="27"/>
    </row>
    <row r="103" spans="1:9" ht="108">
      <c r="A103" s="33" t="s">
        <v>199</v>
      </c>
      <c r="B103" s="29" t="s">
        <v>86</v>
      </c>
      <c r="C103" s="29" t="s">
        <v>87</v>
      </c>
      <c r="D103" s="29"/>
      <c r="E103" s="30" t="s">
        <v>22</v>
      </c>
      <c r="F103" s="30">
        <v>1</v>
      </c>
      <c r="G103" s="31">
        <v>0</v>
      </c>
      <c r="H103" s="31">
        <f>F103*G103</f>
        <v>0</v>
      </c>
      <c r="I103" s="21" t="e">
        <f>SUM(#REF!)*1.21</f>
        <v>#REF!</v>
      </c>
    </row>
    <row r="104" spans="1:9" ht="12">
      <c r="A104" s="27"/>
      <c r="B104" s="27" t="s">
        <v>200</v>
      </c>
      <c r="C104" s="27"/>
      <c r="D104" s="27"/>
      <c r="E104" s="27"/>
      <c r="F104" s="28"/>
      <c r="G104" s="27"/>
      <c r="H104" s="27"/>
    </row>
    <row r="105" spans="1:9" ht="24">
      <c r="A105" s="33" t="s">
        <v>201</v>
      </c>
      <c r="B105" s="29" t="s">
        <v>202</v>
      </c>
      <c r="C105" s="29" t="s">
        <v>203</v>
      </c>
      <c r="D105" s="29"/>
      <c r="E105" s="30" t="s">
        <v>22</v>
      </c>
      <c r="F105" s="30">
        <v>1</v>
      </c>
      <c r="G105" s="31">
        <v>0</v>
      </c>
      <c r="H105" s="31">
        <f>F105*G105</f>
        <v>0</v>
      </c>
    </row>
    <row r="106" spans="1:9" ht="108">
      <c r="A106" s="33" t="s">
        <v>204</v>
      </c>
      <c r="B106" s="29" t="s">
        <v>86</v>
      </c>
      <c r="C106" s="29" t="s">
        <v>87</v>
      </c>
      <c r="D106" s="29"/>
      <c r="E106" s="30" t="s">
        <v>22</v>
      </c>
      <c r="F106" s="30">
        <v>1</v>
      </c>
      <c r="G106" s="31">
        <v>0</v>
      </c>
      <c r="H106" s="31">
        <f>F106*G106</f>
        <v>0</v>
      </c>
    </row>
    <row r="107" spans="1:9" ht="36">
      <c r="A107" s="33" t="s">
        <v>205</v>
      </c>
      <c r="B107" s="29" t="s">
        <v>82</v>
      </c>
      <c r="C107" s="29" t="s">
        <v>83</v>
      </c>
      <c r="D107" s="29" t="s">
        <v>17</v>
      </c>
      <c r="E107" s="30" t="s">
        <v>13</v>
      </c>
      <c r="F107" s="30">
        <v>1</v>
      </c>
      <c r="G107" s="31">
        <v>0</v>
      </c>
      <c r="H107" s="31">
        <f>F107*G107</f>
        <v>0</v>
      </c>
    </row>
    <row r="108" spans="1:9" ht="12">
      <c r="A108" s="27"/>
      <c r="B108" s="27" t="s">
        <v>206</v>
      </c>
      <c r="C108" s="27"/>
      <c r="D108" s="27"/>
      <c r="E108" s="27"/>
      <c r="F108" s="28"/>
      <c r="G108" s="27"/>
      <c r="H108" s="27"/>
    </row>
    <row r="109" spans="1:9" ht="24">
      <c r="A109" s="33" t="s">
        <v>207</v>
      </c>
      <c r="B109" s="29" t="s">
        <v>105</v>
      </c>
      <c r="C109" s="29" t="s">
        <v>106</v>
      </c>
      <c r="D109" s="29"/>
      <c r="E109" s="30" t="s">
        <v>22</v>
      </c>
      <c r="F109" s="30">
        <v>1</v>
      </c>
      <c r="G109" s="31">
        <v>0</v>
      </c>
      <c r="H109" s="31">
        <f>F109*G109</f>
        <v>0</v>
      </c>
    </row>
    <row r="110" spans="1:9" ht="36">
      <c r="A110" s="33" t="s">
        <v>208</v>
      </c>
      <c r="B110" s="29" t="s">
        <v>82</v>
      </c>
      <c r="C110" s="29" t="s">
        <v>83</v>
      </c>
      <c r="D110" s="29" t="s">
        <v>17</v>
      </c>
      <c r="E110" s="30" t="s">
        <v>13</v>
      </c>
      <c r="F110" s="30">
        <v>1</v>
      </c>
      <c r="G110" s="31">
        <v>0</v>
      </c>
      <c r="H110" s="31">
        <f>F110*G110</f>
        <v>0</v>
      </c>
    </row>
    <row r="111" spans="1:9" ht="108">
      <c r="A111" s="33" t="s">
        <v>209</v>
      </c>
      <c r="B111" s="29" t="s">
        <v>86</v>
      </c>
      <c r="C111" s="29" t="s">
        <v>87</v>
      </c>
      <c r="D111" s="29"/>
      <c r="E111" s="30" t="s">
        <v>22</v>
      </c>
      <c r="F111" s="30">
        <v>1</v>
      </c>
      <c r="G111" s="31">
        <v>0</v>
      </c>
      <c r="H111" s="31">
        <f>F111*G111</f>
        <v>0</v>
      </c>
    </row>
    <row r="112" spans="1:9" ht="12">
      <c r="A112" s="33" t="s">
        <v>210</v>
      </c>
      <c r="B112" s="29" t="s">
        <v>63</v>
      </c>
      <c r="C112" s="29" t="s">
        <v>63</v>
      </c>
      <c r="D112" s="29" t="s">
        <v>17</v>
      </c>
      <c r="E112" s="30" t="s">
        <v>64</v>
      </c>
      <c r="F112" s="30">
        <v>1</v>
      </c>
      <c r="G112" s="31">
        <f>SUM(H103:H111)*0.01</f>
        <v>0</v>
      </c>
      <c r="H112" s="31">
        <f>F112*G112</f>
        <v>0</v>
      </c>
    </row>
    <row r="113" spans="1:9" ht="12">
      <c r="A113" s="33" t="s">
        <v>211</v>
      </c>
      <c r="B113" s="29" t="s">
        <v>66</v>
      </c>
      <c r="C113" s="29" t="s">
        <v>66</v>
      </c>
      <c r="D113" s="29" t="s">
        <v>17</v>
      </c>
      <c r="E113" s="30" t="s">
        <v>67</v>
      </c>
      <c r="F113" s="30">
        <v>16</v>
      </c>
      <c r="G113" s="31">
        <v>0</v>
      </c>
      <c r="H113" s="31">
        <f>F113*G113</f>
        <v>0</v>
      </c>
    </row>
    <row r="114" spans="1:9" ht="18" customHeight="1">
      <c r="A114" s="35" t="s">
        <v>212</v>
      </c>
      <c r="B114" s="36"/>
      <c r="C114" s="36"/>
      <c r="D114" s="36"/>
      <c r="E114" s="36"/>
      <c r="F114" s="36"/>
      <c r="G114" s="36"/>
      <c r="H114" s="36"/>
    </row>
    <row r="115" spans="1:9" ht="156">
      <c r="A115" s="33" t="s">
        <v>213</v>
      </c>
      <c r="B115" s="29" t="s">
        <v>178</v>
      </c>
      <c r="C115" s="29" t="s">
        <v>179</v>
      </c>
      <c r="D115" s="29"/>
      <c r="E115" s="30" t="s">
        <v>22</v>
      </c>
      <c r="F115" s="30">
        <v>2</v>
      </c>
      <c r="G115" s="31">
        <v>0</v>
      </c>
      <c r="H115" s="31">
        <f t="shared" ref="H115:H128" si="8">F115*G115</f>
        <v>0</v>
      </c>
      <c r="I115" s="21" t="e">
        <f>SUM(#REF!)*1.21</f>
        <v>#REF!</v>
      </c>
    </row>
    <row r="116" spans="1:9" ht="36">
      <c r="A116" s="33" t="s">
        <v>214</v>
      </c>
      <c r="B116" s="29" t="s">
        <v>24</v>
      </c>
      <c r="C116" s="29" t="s">
        <v>25</v>
      </c>
      <c r="D116" s="29"/>
      <c r="E116" s="30" t="s">
        <v>22</v>
      </c>
      <c r="F116" s="30">
        <v>4</v>
      </c>
      <c r="G116" s="31">
        <v>0</v>
      </c>
      <c r="H116" s="31">
        <f t="shared" si="8"/>
        <v>0</v>
      </c>
    </row>
    <row r="117" spans="1:9" ht="24">
      <c r="A117" s="33" t="s">
        <v>215</v>
      </c>
      <c r="B117" s="29" t="s">
        <v>27</v>
      </c>
      <c r="C117" s="29" t="s">
        <v>28</v>
      </c>
      <c r="D117" s="29"/>
      <c r="E117" s="30" t="s">
        <v>22</v>
      </c>
      <c r="F117" s="30">
        <v>2</v>
      </c>
      <c r="G117" s="31">
        <v>0</v>
      </c>
      <c r="H117" s="31">
        <f t="shared" si="8"/>
        <v>0</v>
      </c>
    </row>
    <row r="118" spans="1:9" ht="12">
      <c r="A118" s="33" t="s">
        <v>216</v>
      </c>
      <c r="B118" s="29" t="s">
        <v>33</v>
      </c>
      <c r="C118" s="29" t="s">
        <v>34</v>
      </c>
      <c r="D118" s="29"/>
      <c r="E118" s="30" t="s">
        <v>22</v>
      </c>
      <c r="F118" s="30">
        <v>6</v>
      </c>
      <c r="G118" s="31">
        <v>0</v>
      </c>
      <c r="H118" s="31">
        <f t="shared" si="8"/>
        <v>0</v>
      </c>
    </row>
    <row r="119" spans="1:9" ht="12">
      <c r="A119" s="33" t="s">
        <v>217</v>
      </c>
      <c r="B119" s="29" t="s">
        <v>36</v>
      </c>
      <c r="C119" s="29" t="s">
        <v>37</v>
      </c>
      <c r="D119" s="29"/>
      <c r="E119" s="30" t="s">
        <v>22</v>
      </c>
      <c r="F119" s="30">
        <v>10</v>
      </c>
      <c r="G119" s="31">
        <v>0</v>
      </c>
      <c r="H119" s="31">
        <f t="shared" si="8"/>
        <v>0</v>
      </c>
    </row>
    <row r="120" spans="1:9" ht="12">
      <c r="A120" s="33" t="s">
        <v>218</v>
      </c>
      <c r="B120" s="29" t="s">
        <v>42</v>
      </c>
      <c r="C120" s="29" t="s">
        <v>43</v>
      </c>
      <c r="D120" s="29" t="s">
        <v>17</v>
      </c>
      <c r="E120" s="30" t="s">
        <v>22</v>
      </c>
      <c r="F120" s="30">
        <v>2</v>
      </c>
      <c r="G120" s="31">
        <v>0</v>
      </c>
      <c r="H120" s="31">
        <f t="shared" si="8"/>
        <v>0</v>
      </c>
    </row>
    <row r="121" spans="1:9" ht="12">
      <c r="A121" s="33" t="s">
        <v>219</v>
      </c>
      <c r="B121" s="29" t="s">
        <v>220</v>
      </c>
      <c r="C121" s="29" t="s">
        <v>80</v>
      </c>
      <c r="D121" s="29" t="s">
        <v>17</v>
      </c>
      <c r="E121" s="30" t="s">
        <v>22</v>
      </c>
      <c r="F121" s="30">
        <v>2</v>
      </c>
      <c r="G121" s="31">
        <v>0</v>
      </c>
      <c r="H121" s="31">
        <f t="shared" si="8"/>
        <v>0</v>
      </c>
    </row>
    <row r="122" spans="1:9" ht="144">
      <c r="A122" s="33" t="s">
        <v>221</v>
      </c>
      <c r="B122" s="29" t="s">
        <v>48</v>
      </c>
      <c r="C122" s="29" t="s">
        <v>49</v>
      </c>
      <c r="D122" s="29"/>
      <c r="E122" s="30" t="s">
        <v>22</v>
      </c>
      <c r="F122" s="30">
        <v>4</v>
      </c>
      <c r="G122" s="31">
        <v>0</v>
      </c>
      <c r="H122" s="31">
        <f t="shared" si="8"/>
        <v>0</v>
      </c>
    </row>
    <row r="123" spans="1:9" ht="12">
      <c r="A123" s="33" t="s">
        <v>222</v>
      </c>
      <c r="B123" s="29" t="s">
        <v>51</v>
      </c>
      <c r="C123" s="29" t="s">
        <v>52</v>
      </c>
      <c r="D123" s="29" t="s">
        <v>17</v>
      </c>
      <c r="E123" s="30" t="s">
        <v>22</v>
      </c>
      <c r="F123" s="30">
        <v>3</v>
      </c>
      <c r="G123" s="31">
        <v>0</v>
      </c>
      <c r="H123" s="31">
        <f t="shared" si="8"/>
        <v>0</v>
      </c>
    </row>
    <row r="124" spans="1:9" ht="12">
      <c r="A124" s="33" t="s">
        <v>223</v>
      </c>
      <c r="B124" s="29" t="s">
        <v>224</v>
      </c>
      <c r="C124" s="29" t="s">
        <v>225</v>
      </c>
      <c r="D124" s="29" t="s">
        <v>17</v>
      </c>
      <c r="E124" s="30" t="s">
        <v>22</v>
      </c>
      <c r="F124" s="30">
        <v>1</v>
      </c>
      <c r="G124" s="31">
        <v>0</v>
      </c>
      <c r="H124" s="31">
        <f t="shared" si="8"/>
        <v>0</v>
      </c>
    </row>
    <row r="125" spans="1:9" ht="120">
      <c r="A125" s="33" t="s">
        <v>226</v>
      </c>
      <c r="B125" s="29" t="s">
        <v>57</v>
      </c>
      <c r="C125" s="29" t="s">
        <v>58</v>
      </c>
      <c r="D125" s="29"/>
      <c r="E125" s="30" t="s">
        <v>22</v>
      </c>
      <c r="F125" s="30">
        <v>10</v>
      </c>
      <c r="G125" s="31">
        <v>0</v>
      </c>
      <c r="H125" s="31">
        <f t="shared" si="8"/>
        <v>0</v>
      </c>
    </row>
    <row r="126" spans="1:9" ht="24">
      <c r="A126" s="33" t="s">
        <v>227</v>
      </c>
      <c r="B126" s="29" t="s">
        <v>60</v>
      </c>
      <c r="C126" s="29" t="s">
        <v>61</v>
      </c>
      <c r="D126" s="29"/>
      <c r="E126" s="30" t="s">
        <v>22</v>
      </c>
      <c r="F126" s="30">
        <v>1</v>
      </c>
      <c r="G126" s="31">
        <v>0</v>
      </c>
      <c r="H126" s="31">
        <f t="shared" si="8"/>
        <v>0</v>
      </c>
    </row>
    <row r="127" spans="1:9" ht="12">
      <c r="A127" s="33" t="s">
        <v>228</v>
      </c>
      <c r="B127" s="29" t="s">
        <v>63</v>
      </c>
      <c r="C127" s="29" t="s">
        <v>63</v>
      </c>
      <c r="D127" s="29" t="s">
        <v>17</v>
      </c>
      <c r="E127" s="30" t="s">
        <v>64</v>
      </c>
      <c r="F127" s="30">
        <v>1</v>
      </c>
      <c r="G127" s="31">
        <f>SUM(H115:H126)*0.01</f>
        <v>0</v>
      </c>
      <c r="H127" s="31">
        <f t="shared" si="8"/>
        <v>0</v>
      </c>
    </row>
    <row r="128" spans="1:9" ht="12">
      <c r="A128" s="33" t="s">
        <v>229</v>
      </c>
      <c r="B128" s="29" t="s">
        <v>66</v>
      </c>
      <c r="C128" s="29" t="s">
        <v>66</v>
      </c>
      <c r="D128" s="29" t="s">
        <v>17</v>
      </c>
      <c r="E128" s="30" t="s">
        <v>67</v>
      </c>
      <c r="F128" s="30">
        <v>32</v>
      </c>
      <c r="G128" s="31">
        <v>0</v>
      </c>
      <c r="H128" s="31">
        <f t="shared" si="8"/>
        <v>0</v>
      </c>
    </row>
    <row r="129" spans="1:9" ht="19.899999999999999" customHeight="1">
      <c r="A129" s="35" t="s">
        <v>230</v>
      </c>
      <c r="B129" s="36"/>
      <c r="C129" s="36"/>
      <c r="D129" s="36"/>
      <c r="E129" s="36"/>
      <c r="F129" s="36"/>
      <c r="G129" s="36"/>
      <c r="H129" s="36"/>
    </row>
    <row r="130" spans="1:9" ht="12">
      <c r="A130" s="27"/>
      <c r="B130" s="27" t="s">
        <v>231</v>
      </c>
      <c r="C130" s="27"/>
      <c r="D130" s="27"/>
      <c r="E130" s="27"/>
      <c r="F130" s="28"/>
      <c r="G130" s="27"/>
      <c r="H130" s="27"/>
    </row>
    <row r="131" spans="1:9" ht="96">
      <c r="A131" s="33" t="s">
        <v>232</v>
      </c>
      <c r="B131" s="29" t="s">
        <v>71</v>
      </c>
      <c r="C131" s="29" t="s">
        <v>72</v>
      </c>
      <c r="D131" s="29"/>
      <c r="E131" s="30" t="s">
        <v>22</v>
      </c>
      <c r="F131" s="30">
        <v>1</v>
      </c>
      <c r="G131" s="31">
        <v>0</v>
      </c>
      <c r="H131" s="31">
        <f>F131*G131</f>
        <v>0</v>
      </c>
      <c r="I131" s="21" t="e">
        <f>SUM(#REF!)*1.21</f>
        <v>#REF!</v>
      </c>
    </row>
    <row r="132" spans="1:9" ht="12">
      <c r="A132" s="27"/>
      <c r="B132" s="27" t="s">
        <v>233</v>
      </c>
      <c r="C132" s="27"/>
      <c r="D132" s="27"/>
      <c r="E132" s="27"/>
      <c r="F132" s="28"/>
      <c r="G132" s="27"/>
      <c r="H132" s="27"/>
    </row>
    <row r="133" spans="1:9" ht="24">
      <c r="A133" s="33" t="s">
        <v>234</v>
      </c>
      <c r="B133" s="29" t="s">
        <v>105</v>
      </c>
      <c r="C133" s="29" t="s">
        <v>106</v>
      </c>
      <c r="D133" s="29"/>
      <c r="E133" s="30" t="s">
        <v>22</v>
      </c>
      <c r="F133" s="30">
        <v>1</v>
      </c>
      <c r="G133" s="31">
        <v>0</v>
      </c>
      <c r="H133" s="31">
        <f>F133*G133</f>
        <v>0</v>
      </c>
    </row>
    <row r="134" spans="1:9" ht="36">
      <c r="A134" s="33" t="s">
        <v>235</v>
      </c>
      <c r="B134" s="29" t="s">
        <v>82</v>
      </c>
      <c r="C134" s="29" t="s">
        <v>83</v>
      </c>
      <c r="D134" s="29" t="s">
        <v>17</v>
      </c>
      <c r="E134" s="30" t="s">
        <v>13</v>
      </c>
      <c r="F134" s="30">
        <v>1</v>
      </c>
      <c r="G134" s="31">
        <v>0</v>
      </c>
      <c r="H134" s="31">
        <f>F134*G134</f>
        <v>0</v>
      </c>
    </row>
    <row r="135" spans="1:9" ht="108">
      <c r="A135" s="33" t="s">
        <v>236</v>
      </c>
      <c r="B135" s="29" t="s">
        <v>86</v>
      </c>
      <c r="C135" s="29" t="s">
        <v>87</v>
      </c>
      <c r="D135" s="29"/>
      <c r="E135" s="30" t="s">
        <v>22</v>
      </c>
      <c r="F135" s="30">
        <v>1</v>
      </c>
      <c r="G135" s="31">
        <v>0</v>
      </c>
      <c r="H135" s="31">
        <f>F135*G135</f>
        <v>0</v>
      </c>
    </row>
    <row r="136" spans="1:9" ht="12">
      <c r="A136" s="27"/>
      <c r="B136" s="27" t="s">
        <v>237</v>
      </c>
      <c r="C136" s="27"/>
      <c r="D136" s="27"/>
      <c r="E136" s="27"/>
      <c r="F136" s="28"/>
      <c r="G136" s="27"/>
      <c r="H136" s="27"/>
    </row>
    <row r="137" spans="1:9" ht="24">
      <c r="A137" s="33" t="s">
        <v>238</v>
      </c>
      <c r="B137" s="29" t="s">
        <v>105</v>
      </c>
      <c r="C137" s="29" t="s">
        <v>106</v>
      </c>
      <c r="D137" s="29"/>
      <c r="E137" s="30" t="s">
        <v>22</v>
      </c>
      <c r="F137" s="30">
        <v>1</v>
      </c>
      <c r="G137" s="31">
        <v>0</v>
      </c>
      <c r="H137" s="31">
        <f>F137*G137</f>
        <v>0</v>
      </c>
    </row>
    <row r="138" spans="1:9" ht="36">
      <c r="A138" s="33" t="s">
        <v>239</v>
      </c>
      <c r="B138" s="29" t="s">
        <v>82</v>
      </c>
      <c r="C138" s="29" t="s">
        <v>83</v>
      </c>
      <c r="D138" s="29" t="s">
        <v>17</v>
      </c>
      <c r="E138" s="30" t="s">
        <v>13</v>
      </c>
      <c r="F138" s="30">
        <v>1</v>
      </c>
      <c r="G138" s="31">
        <v>0</v>
      </c>
      <c r="H138" s="31">
        <f>F138*G138</f>
        <v>0</v>
      </c>
    </row>
    <row r="139" spans="1:9" ht="108">
      <c r="A139" s="33" t="s">
        <v>240</v>
      </c>
      <c r="B139" s="29" t="s">
        <v>86</v>
      </c>
      <c r="C139" s="29" t="s">
        <v>87</v>
      </c>
      <c r="D139" s="29"/>
      <c r="E139" s="30" t="s">
        <v>22</v>
      </c>
      <c r="F139" s="30">
        <v>1</v>
      </c>
      <c r="G139" s="31">
        <v>0</v>
      </c>
      <c r="H139" s="31">
        <f>F139*G139</f>
        <v>0</v>
      </c>
    </row>
    <row r="140" spans="1:9" ht="12">
      <c r="A140" s="27"/>
      <c r="B140" s="27" t="s">
        <v>241</v>
      </c>
      <c r="C140" s="27"/>
      <c r="D140" s="27"/>
      <c r="E140" s="27"/>
      <c r="F140" s="28"/>
      <c r="G140" s="27"/>
      <c r="H140" s="27"/>
    </row>
    <row r="141" spans="1:9" ht="108">
      <c r="A141" s="33" t="s">
        <v>242</v>
      </c>
      <c r="B141" s="29" t="s">
        <v>86</v>
      </c>
      <c r="C141" s="29" t="s">
        <v>87</v>
      </c>
      <c r="D141" s="29"/>
      <c r="E141" s="30" t="s">
        <v>22</v>
      </c>
      <c r="F141" s="30">
        <v>1</v>
      </c>
      <c r="G141" s="31">
        <v>0</v>
      </c>
      <c r="H141" s="31">
        <f>F141*G141</f>
        <v>0</v>
      </c>
    </row>
    <row r="142" spans="1:9" ht="108">
      <c r="A142" s="33" t="s">
        <v>243</v>
      </c>
      <c r="B142" s="29" t="s">
        <v>86</v>
      </c>
      <c r="C142" s="29" t="s">
        <v>87</v>
      </c>
      <c r="D142" s="29"/>
      <c r="E142" s="30" t="s">
        <v>22</v>
      </c>
      <c r="F142" s="30">
        <v>1</v>
      </c>
      <c r="G142" s="31">
        <v>0</v>
      </c>
      <c r="H142" s="31">
        <f>F142*G142</f>
        <v>0</v>
      </c>
    </row>
    <row r="143" spans="1:9" ht="12">
      <c r="A143" s="33" t="s">
        <v>244</v>
      </c>
      <c r="B143" s="29" t="s">
        <v>63</v>
      </c>
      <c r="C143" s="29" t="s">
        <v>63</v>
      </c>
      <c r="D143" s="29" t="s">
        <v>17</v>
      </c>
      <c r="E143" s="30" t="s">
        <v>64</v>
      </c>
      <c r="F143" s="30">
        <v>1</v>
      </c>
      <c r="G143" s="31">
        <f>SUM(H131:H142)*0.01</f>
        <v>0</v>
      </c>
      <c r="H143" s="31">
        <f>F143*G143</f>
        <v>0</v>
      </c>
    </row>
    <row r="144" spans="1:9" ht="12">
      <c r="A144" s="33" t="s">
        <v>245</v>
      </c>
      <c r="B144" s="29" t="s">
        <v>66</v>
      </c>
      <c r="C144" s="29" t="s">
        <v>66</v>
      </c>
      <c r="D144" s="29" t="s">
        <v>17</v>
      </c>
      <c r="E144" s="30" t="s">
        <v>67</v>
      </c>
      <c r="F144" s="30">
        <v>16</v>
      </c>
      <c r="G144" s="31">
        <v>0</v>
      </c>
      <c r="H144" s="31">
        <f>F144*G144</f>
        <v>0</v>
      </c>
    </row>
    <row r="145" spans="2:8" ht="12">
      <c r="F145" s="22"/>
      <c r="G145" s="22"/>
      <c r="H145" s="22"/>
    </row>
    <row r="147" spans="2:8" ht="24">
      <c r="B147" s="23" t="s">
        <v>246</v>
      </c>
      <c r="C147" s="23"/>
      <c r="D147" s="23"/>
      <c r="E147" s="24"/>
      <c r="F147" s="25"/>
      <c r="G147" s="25"/>
      <c r="H147" s="25">
        <f>SUM(H4:H144)</f>
        <v>0</v>
      </c>
    </row>
  </sheetData>
  <mergeCells count="6">
    <mergeCell ref="A2:H2"/>
    <mergeCell ref="A129:H129"/>
    <mergeCell ref="A114:H114"/>
    <mergeCell ref="A101:H101"/>
    <mergeCell ref="A87:H87"/>
    <mergeCell ref="A23:H2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89"/>
  <sheetViews>
    <sheetView tabSelected="1" topLeftCell="A12" workbookViewId="0" xr3:uid="{958C4451-9541-5A59-BF78-D2F731DF1C81}">
      <selection activeCell="G20" sqref="G20"/>
    </sheetView>
  </sheetViews>
  <sheetFormatPr defaultRowHeight="13.15"/>
  <cols>
    <col min="2" max="2" width="3.7109375" customWidth="1"/>
    <col min="3" max="3" width="18.7109375" customWidth="1"/>
    <col min="4" max="4" width="3.7109375" customWidth="1"/>
    <col min="6" max="6" width="3.7109375" customWidth="1"/>
    <col min="7" max="7" width="18.7109375" customWidth="1"/>
    <col min="8" max="8" width="3.7109375" customWidth="1"/>
    <col min="10" max="10" width="3.7109375" customWidth="1"/>
    <col min="11" max="11" width="18.7109375" customWidth="1"/>
    <col min="12" max="12" width="3.7109375" customWidth="1"/>
    <col min="14" max="14" width="3.7109375" customWidth="1"/>
    <col min="15" max="15" width="18.7109375" customWidth="1"/>
    <col min="16" max="16" width="3.7109375" customWidth="1"/>
    <col min="18" max="18" width="3.7109375" customWidth="1"/>
    <col min="19" max="19" width="18.7109375" customWidth="1"/>
    <col min="20" max="20" width="3.7109375" customWidth="1"/>
  </cols>
  <sheetData>
    <row r="1" spans="1:20" ht="17.45" customHeight="1">
      <c r="A1" s="37" t="s">
        <v>247</v>
      </c>
      <c r="B1" s="37"/>
      <c r="C1" s="37"/>
      <c r="D1" s="37"/>
      <c r="E1" s="37"/>
      <c r="F1" s="37"/>
      <c r="G1" s="37"/>
      <c r="H1" s="37"/>
      <c r="I1" s="2"/>
      <c r="J1" s="2"/>
      <c r="K1" s="2"/>
      <c r="L1" s="2"/>
      <c r="M1" s="2"/>
      <c r="N1" s="2"/>
      <c r="O1" s="2"/>
      <c r="P1" s="2"/>
      <c r="Q1" s="2"/>
      <c r="R1" s="2"/>
      <c r="S1" s="2"/>
      <c r="T1" s="2"/>
    </row>
    <row r="2" spans="1:20" ht="18">
      <c r="A2" s="2"/>
      <c r="B2" s="2"/>
      <c r="C2" s="2"/>
      <c r="D2" s="2"/>
      <c r="E2" s="2"/>
      <c r="F2" s="2"/>
      <c r="G2" s="2"/>
      <c r="H2" s="2"/>
      <c r="I2" s="2"/>
      <c r="J2" s="2"/>
      <c r="K2" s="2"/>
      <c r="L2" s="2"/>
      <c r="M2" s="2"/>
      <c r="N2" s="2"/>
      <c r="O2" s="2"/>
      <c r="P2" s="2"/>
      <c r="Q2" s="2"/>
      <c r="R2" s="2"/>
      <c r="S2" s="2"/>
      <c r="T2" s="2"/>
    </row>
    <row r="3" spans="1:20">
      <c r="C3" s="1"/>
      <c r="O3" s="1"/>
      <c r="S3" s="1"/>
    </row>
    <row r="4" spans="1:20">
      <c r="C4" s="1"/>
      <c r="O4" s="1"/>
      <c r="S4" s="1"/>
    </row>
    <row r="5" spans="1:20" ht="12.75">
      <c r="C5" s="1" t="s">
        <v>248</v>
      </c>
      <c r="G5" s="1" t="s">
        <v>248</v>
      </c>
      <c r="K5" s="1" t="s">
        <v>248</v>
      </c>
      <c r="M5" s="41" t="s">
        <v>249</v>
      </c>
      <c r="O5" s="1" t="s">
        <v>250</v>
      </c>
      <c r="S5" s="1" t="s">
        <v>250</v>
      </c>
    </row>
    <row r="6" spans="1:20">
      <c r="C6" s="1" t="s">
        <v>251</v>
      </c>
      <c r="G6" s="1" t="s">
        <v>252</v>
      </c>
      <c r="K6" s="1" t="s">
        <v>252</v>
      </c>
      <c r="O6" s="1" t="s">
        <v>253</v>
      </c>
      <c r="S6" s="1" t="s">
        <v>253</v>
      </c>
    </row>
    <row r="7" spans="1:20">
      <c r="A7" s="1">
        <v>42</v>
      </c>
      <c r="B7" s="4"/>
      <c r="C7" s="5"/>
      <c r="D7" s="6"/>
      <c r="F7" s="4"/>
      <c r="G7" s="5"/>
      <c r="H7" s="6"/>
      <c r="J7" s="4"/>
      <c r="K7" s="5"/>
      <c r="L7" s="6"/>
      <c r="N7" s="4"/>
      <c r="O7" s="5"/>
      <c r="P7" s="6"/>
      <c r="R7" s="4"/>
      <c r="S7" s="5"/>
      <c r="T7" s="6"/>
    </row>
    <row r="8" spans="1:20">
      <c r="A8" s="1">
        <v>41</v>
      </c>
      <c r="B8" s="7"/>
      <c r="C8" s="8"/>
      <c r="D8" s="9"/>
      <c r="F8" s="7"/>
      <c r="G8" s="8"/>
      <c r="H8" s="9"/>
      <c r="J8" s="7"/>
      <c r="K8" s="8"/>
      <c r="L8" s="9"/>
      <c r="N8" s="7"/>
      <c r="O8" s="8"/>
      <c r="P8" s="9"/>
      <c r="R8" s="7"/>
      <c r="S8" s="8"/>
      <c r="T8" s="9"/>
    </row>
    <row r="9" spans="1:20" ht="12.75">
      <c r="A9" s="1">
        <v>40</v>
      </c>
      <c r="B9" s="7"/>
      <c r="C9" s="10" t="s">
        <v>254</v>
      </c>
      <c r="D9" s="9"/>
      <c r="F9" s="7"/>
      <c r="G9" s="10" t="s">
        <v>255</v>
      </c>
      <c r="H9" s="9"/>
      <c r="J9" s="7"/>
      <c r="K9" s="8"/>
      <c r="L9" s="9"/>
      <c r="N9" s="7"/>
      <c r="O9" s="8"/>
      <c r="P9" s="9"/>
      <c r="R9" s="7"/>
      <c r="S9" s="8"/>
      <c r="T9" s="9"/>
    </row>
    <row r="10" spans="1:20" ht="13.15" customHeight="1">
      <c r="A10" s="1">
        <v>39</v>
      </c>
      <c r="B10" s="7"/>
      <c r="C10" s="18" t="s">
        <v>256</v>
      </c>
      <c r="D10" s="9"/>
      <c r="F10" s="7"/>
      <c r="G10" s="18" t="s">
        <v>256</v>
      </c>
      <c r="H10" s="9"/>
      <c r="J10" s="7"/>
      <c r="K10" s="38" t="s">
        <v>257</v>
      </c>
      <c r="L10" s="9"/>
      <c r="N10" s="7"/>
      <c r="O10" s="12"/>
      <c r="P10" s="9"/>
      <c r="R10" s="7"/>
      <c r="S10" s="12"/>
      <c r="T10" s="9"/>
    </row>
    <row r="11" spans="1:20" ht="13.15" customHeight="1">
      <c r="A11" s="1">
        <v>38</v>
      </c>
      <c r="B11" s="7"/>
      <c r="C11" s="10" t="s">
        <v>254</v>
      </c>
      <c r="D11" s="9"/>
      <c r="F11" s="7"/>
      <c r="G11" s="10" t="s">
        <v>255</v>
      </c>
      <c r="H11" s="9"/>
      <c r="J11" s="7"/>
      <c r="K11" s="38"/>
      <c r="L11" s="9"/>
      <c r="N11" s="7"/>
      <c r="O11" s="12"/>
      <c r="P11" s="9"/>
      <c r="R11" s="7"/>
      <c r="S11" s="12"/>
      <c r="T11" s="9"/>
    </row>
    <row r="12" spans="1:20" ht="13.15" customHeight="1">
      <c r="A12" s="1">
        <v>37</v>
      </c>
      <c r="B12" s="7"/>
      <c r="C12" s="18" t="s">
        <v>256</v>
      </c>
      <c r="D12" s="9"/>
      <c r="F12" s="7"/>
      <c r="G12" s="18" t="s">
        <v>256</v>
      </c>
      <c r="H12" s="9"/>
      <c r="J12" s="7"/>
      <c r="K12" s="38"/>
      <c r="L12" s="9"/>
      <c r="N12" s="7"/>
      <c r="O12" s="12"/>
      <c r="P12" s="9"/>
      <c r="R12" s="7"/>
      <c r="S12" s="12"/>
      <c r="T12" s="9"/>
    </row>
    <row r="13" spans="1:20" ht="13.15" customHeight="1">
      <c r="A13" s="1">
        <v>36</v>
      </c>
      <c r="B13" s="7"/>
      <c r="C13" s="10" t="s">
        <v>254</v>
      </c>
      <c r="D13" s="9"/>
      <c r="F13" s="7"/>
      <c r="G13" s="8"/>
      <c r="H13" s="9"/>
      <c r="J13" s="7"/>
      <c r="K13" s="38"/>
      <c r="L13" s="9"/>
      <c r="N13" s="7"/>
      <c r="O13" s="12"/>
      <c r="P13" s="9"/>
      <c r="R13" s="7"/>
      <c r="S13" s="12"/>
      <c r="T13" s="9"/>
    </row>
    <row r="14" spans="1:20" ht="13.15" customHeight="1">
      <c r="A14" s="1">
        <v>35</v>
      </c>
      <c r="B14" s="7"/>
      <c r="C14" s="18" t="s">
        <v>256</v>
      </c>
      <c r="D14" s="9"/>
      <c r="F14" s="7"/>
      <c r="G14" s="8"/>
      <c r="H14" s="9"/>
      <c r="J14" s="7"/>
      <c r="K14" s="38"/>
      <c r="L14" s="9"/>
      <c r="N14" s="7"/>
      <c r="O14" s="12"/>
      <c r="P14" s="9"/>
      <c r="R14" s="7"/>
      <c r="S14" s="12"/>
      <c r="T14" s="9"/>
    </row>
    <row r="15" spans="1:20" ht="13.15" customHeight="1">
      <c r="A15" s="1">
        <v>34</v>
      </c>
      <c r="B15" s="7"/>
      <c r="C15" s="10" t="s">
        <v>254</v>
      </c>
      <c r="D15" s="9"/>
      <c r="F15" s="7"/>
      <c r="G15" s="8"/>
      <c r="H15" s="9"/>
      <c r="J15" s="7"/>
      <c r="K15" s="38"/>
      <c r="L15" s="9"/>
      <c r="N15" s="7"/>
      <c r="O15" s="12"/>
      <c r="P15" s="9"/>
      <c r="R15" s="7"/>
      <c r="S15" s="12"/>
      <c r="T15" s="9"/>
    </row>
    <row r="16" spans="1:20" ht="13.15" customHeight="1">
      <c r="A16" s="1">
        <v>33</v>
      </c>
      <c r="B16" s="7"/>
      <c r="C16" s="18" t="s">
        <v>256</v>
      </c>
      <c r="D16" s="9"/>
      <c r="F16" s="7"/>
      <c r="G16" s="8"/>
      <c r="H16" s="9"/>
      <c r="J16" s="7"/>
      <c r="K16" s="38"/>
      <c r="L16" s="9"/>
      <c r="N16" s="7"/>
      <c r="O16" s="12"/>
      <c r="P16" s="9"/>
      <c r="R16" s="7"/>
      <c r="S16" s="12"/>
      <c r="T16" s="9"/>
    </row>
    <row r="17" spans="1:20" ht="13.15" customHeight="1">
      <c r="A17" s="1">
        <v>32</v>
      </c>
      <c r="B17" s="7"/>
      <c r="C17" s="10" t="s">
        <v>254</v>
      </c>
      <c r="D17" s="9"/>
      <c r="F17" s="7"/>
      <c r="G17" s="8"/>
      <c r="H17" s="9"/>
      <c r="J17" s="7"/>
      <c r="K17" s="38"/>
      <c r="L17" s="9"/>
      <c r="N17" s="7"/>
      <c r="O17" s="12"/>
      <c r="P17" s="9"/>
      <c r="R17" s="7"/>
      <c r="S17" s="12"/>
      <c r="T17" s="9"/>
    </row>
    <row r="18" spans="1:20" ht="13.15" customHeight="1">
      <c r="A18" s="1">
        <v>31</v>
      </c>
      <c r="B18" s="7"/>
      <c r="C18" s="18" t="s">
        <v>256</v>
      </c>
      <c r="D18" s="9"/>
      <c r="F18" s="7"/>
      <c r="G18" s="8"/>
      <c r="H18" s="9"/>
      <c r="J18" s="7"/>
      <c r="K18" s="38"/>
      <c r="L18" s="9"/>
      <c r="N18" s="7"/>
      <c r="O18" s="12"/>
      <c r="P18" s="9"/>
      <c r="R18" s="7"/>
      <c r="S18" s="12"/>
      <c r="T18" s="9"/>
    </row>
    <row r="19" spans="1:20" ht="13.15" customHeight="1">
      <c r="A19" s="1">
        <v>30</v>
      </c>
      <c r="B19" s="7"/>
      <c r="C19" s="10" t="s">
        <v>254</v>
      </c>
      <c r="D19" s="9"/>
      <c r="F19" s="7"/>
      <c r="G19" s="18" t="s">
        <v>256</v>
      </c>
      <c r="H19" s="9"/>
      <c r="J19" s="7"/>
      <c r="K19" s="38"/>
      <c r="L19" s="9"/>
      <c r="N19" s="7"/>
      <c r="O19" s="12"/>
      <c r="P19" s="9"/>
      <c r="R19" s="7"/>
      <c r="S19" s="12"/>
      <c r="T19" s="9"/>
    </row>
    <row r="20" spans="1:20" ht="13.15" customHeight="1">
      <c r="A20" s="1">
        <v>29</v>
      </c>
      <c r="B20" s="7"/>
      <c r="C20" s="18" t="s">
        <v>256</v>
      </c>
      <c r="D20" s="9"/>
      <c r="F20" s="7"/>
      <c r="G20" s="10" t="s">
        <v>258</v>
      </c>
      <c r="H20" s="9"/>
      <c r="J20" s="7"/>
      <c r="K20" s="38"/>
      <c r="L20" s="9"/>
      <c r="N20" s="7"/>
      <c r="O20" s="12"/>
      <c r="P20" s="9"/>
      <c r="R20" s="7"/>
      <c r="S20" s="12"/>
      <c r="T20" s="9"/>
    </row>
    <row r="21" spans="1:20" ht="13.15" customHeight="1">
      <c r="A21" s="1">
        <v>28</v>
      </c>
      <c r="B21" s="7"/>
      <c r="C21" s="10" t="s">
        <v>254</v>
      </c>
      <c r="D21" s="9"/>
      <c r="F21" s="7"/>
      <c r="G21" s="18" t="s">
        <v>256</v>
      </c>
      <c r="H21" s="9"/>
      <c r="J21" s="7"/>
      <c r="K21" s="38"/>
      <c r="L21" s="9"/>
      <c r="N21" s="7"/>
      <c r="O21" s="12"/>
      <c r="P21" s="9"/>
      <c r="R21" s="7"/>
      <c r="S21" s="12"/>
      <c r="T21" s="9"/>
    </row>
    <row r="22" spans="1:20" ht="13.15" customHeight="1">
      <c r="A22" s="1">
        <v>27</v>
      </c>
      <c r="B22" s="7"/>
      <c r="C22" s="18" t="s">
        <v>256</v>
      </c>
      <c r="D22" s="9"/>
      <c r="F22" s="7"/>
      <c r="G22" s="18" t="s">
        <v>256</v>
      </c>
      <c r="H22" s="9"/>
      <c r="J22" s="7"/>
      <c r="K22" s="38"/>
      <c r="L22" s="9"/>
      <c r="N22" s="7"/>
      <c r="O22" s="12"/>
      <c r="P22" s="9"/>
      <c r="R22" s="7"/>
      <c r="S22" s="12"/>
      <c r="T22" s="9"/>
    </row>
    <row r="23" spans="1:20" ht="13.15" customHeight="1">
      <c r="A23" s="1">
        <v>26</v>
      </c>
      <c r="B23" s="7"/>
      <c r="C23" s="10" t="s">
        <v>254</v>
      </c>
      <c r="D23" s="9"/>
      <c r="F23" s="7"/>
      <c r="G23" s="10" t="s">
        <v>258</v>
      </c>
      <c r="H23" s="9"/>
      <c r="J23" s="7"/>
      <c r="K23" s="38"/>
      <c r="L23" s="9"/>
      <c r="N23" s="7"/>
      <c r="O23" s="12"/>
      <c r="P23" s="9"/>
      <c r="R23" s="7"/>
      <c r="S23" s="12"/>
      <c r="T23" s="9"/>
    </row>
    <row r="24" spans="1:20" ht="13.15" customHeight="1">
      <c r="A24" s="1">
        <v>25</v>
      </c>
      <c r="B24" s="7"/>
      <c r="C24" s="18" t="s">
        <v>256</v>
      </c>
      <c r="D24" s="9"/>
      <c r="F24" s="7"/>
      <c r="G24" s="18" t="s">
        <v>256</v>
      </c>
      <c r="H24" s="9"/>
      <c r="J24" s="7"/>
      <c r="K24" s="38"/>
      <c r="L24" s="9"/>
      <c r="N24" s="7"/>
      <c r="O24" s="12"/>
      <c r="P24" s="9"/>
      <c r="R24" s="7"/>
      <c r="S24" s="12"/>
      <c r="T24" s="9"/>
    </row>
    <row r="25" spans="1:20" ht="13.15" customHeight="1">
      <c r="A25" s="1">
        <v>24</v>
      </c>
      <c r="B25" s="7"/>
      <c r="C25" s="10" t="s">
        <v>254</v>
      </c>
      <c r="D25" s="9"/>
      <c r="F25" s="7"/>
      <c r="G25" s="18" t="s">
        <v>256</v>
      </c>
      <c r="H25" s="9"/>
      <c r="J25" s="7"/>
      <c r="K25" s="38"/>
      <c r="L25" s="9"/>
      <c r="N25" s="7"/>
      <c r="O25" s="12"/>
      <c r="P25" s="9"/>
      <c r="R25" s="7"/>
      <c r="S25" s="12"/>
      <c r="T25" s="9"/>
    </row>
    <row r="26" spans="1:20" ht="12.75">
      <c r="A26" s="1">
        <v>23</v>
      </c>
      <c r="B26" s="7"/>
      <c r="C26" s="18" t="s">
        <v>256</v>
      </c>
      <c r="D26" s="9"/>
      <c r="F26" s="7"/>
      <c r="G26" s="10" t="s">
        <v>258</v>
      </c>
      <c r="H26" s="9"/>
      <c r="J26" s="7"/>
      <c r="K26" s="12"/>
      <c r="L26" s="9"/>
      <c r="N26" s="7"/>
      <c r="O26" s="12"/>
      <c r="P26" s="9"/>
      <c r="R26" s="7"/>
      <c r="S26" s="12"/>
      <c r="T26" s="9"/>
    </row>
    <row r="27" spans="1:20" ht="12.75">
      <c r="A27" s="1">
        <v>22</v>
      </c>
      <c r="B27" s="7"/>
      <c r="C27" s="10" t="s">
        <v>254</v>
      </c>
      <c r="D27" s="9"/>
      <c r="F27" s="7"/>
      <c r="G27" s="18" t="s">
        <v>256</v>
      </c>
      <c r="H27" s="9"/>
      <c r="J27" s="7"/>
      <c r="K27" s="12"/>
      <c r="L27" s="9"/>
      <c r="N27" s="7"/>
      <c r="O27" s="12"/>
      <c r="P27" s="9"/>
      <c r="R27" s="7"/>
      <c r="S27" s="12"/>
      <c r="T27" s="9"/>
    </row>
    <row r="28" spans="1:20" ht="13.15" customHeight="1">
      <c r="A28" s="1">
        <v>21</v>
      </c>
      <c r="B28" s="7"/>
      <c r="C28" s="18" t="s">
        <v>256</v>
      </c>
      <c r="D28" s="9"/>
      <c r="F28" s="7"/>
      <c r="G28" s="18" t="s">
        <v>256</v>
      </c>
      <c r="H28" s="9"/>
      <c r="J28" s="7"/>
      <c r="K28" s="39" t="s">
        <v>259</v>
      </c>
      <c r="L28" s="9"/>
      <c r="N28" s="7"/>
      <c r="O28" s="12"/>
      <c r="P28" s="9"/>
      <c r="R28" s="7"/>
      <c r="S28" s="12"/>
      <c r="T28" s="9"/>
    </row>
    <row r="29" spans="1:20" ht="13.15" customHeight="1">
      <c r="A29" s="1">
        <v>20</v>
      </c>
      <c r="B29" s="7"/>
      <c r="C29" s="10" t="s">
        <v>254</v>
      </c>
      <c r="D29" s="9"/>
      <c r="F29" s="7"/>
      <c r="G29" s="10" t="s">
        <v>258</v>
      </c>
      <c r="H29" s="9"/>
      <c r="J29" s="7"/>
      <c r="K29" s="39"/>
      <c r="L29" s="9"/>
      <c r="N29" s="7"/>
      <c r="O29" s="12"/>
      <c r="P29" s="9"/>
      <c r="R29" s="7"/>
      <c r="S29" s="12"/>
      <c r="T29" s="9"/>
    </row>
    <row r="30" spans="1:20" ht="13.15" customHeight="1">
      <c r="A30" s="1">
        <v>19</v>
      </c>
      <c r="B30" s="7"/>
      <c r="C30" s="18" t="s">
        <v>256</v>
      </c>
      <c r="D30" s="9"/>
      <c r="F30" s="7"/>
      <c r="G30" s="18" t="s">
        <v>256</v>
      </c>
      <c r="H30" s="9"/>
      <c r="J30" s="7"/>
      <c r="K30" s="39"/>
      <c r="L30" s="9"/>
      <c r="N30" s="7"/>
      <c r="O30" s="12"/>
      <c r="P30" s="9"/>
      <c r="R30" s="7"/>
      <c r="S30" s="12"/>
      <c r="T30" s="9"/>
    </row>
    <row r="31" spans="1:20" ht="13.15" customHeight="1">
      <c r="A31" s="1">
        <v>18</v>
      </c>
      <c r="B31" s="7"/>
      <c r="C31" s="10" t="s">
        <v>254</v>
      </c>
      <c r="D31" s="9"/>
      <c r="F31" s="7"/>
      <c r="G31" s="18" t="s">
        <v>256</v>
      </c>
      <c r="H31" s="9"/>
      <c r="J31" s="7"/>
      <c r="K31" s="39"/>
      <c r="L31" s="9"/>
      <c r="N31" s="7"/>
      <c r="O31" s="12"/>
      <c r="P31" s="9"/>
      <c r="R31" s="7"/>
      <c r="S31" s="12"/>
      <c r="T31" s="9"/>
    </row>
    <row r="32" spans="1:20" ht="13.15" customHeight="1">
      <c r="A32" s="1">
        <v>17</v>
      </c>
      <c r="B32" s="7"/>
      <c r="C32" s="18" t="s">
        <v>256</v>
      </c>
      <c r="D32" s="9"/>
      <c r="F32" s="7"/>
      <c r="G32" s="10" t="s">
        <v>258</v>
      </c>
      <c r="H32" s="9"/>
      <c r="J32" s="7"/>
      <c r="K32" s="39"/>
      <c r="L32" s="9"/>
      <c r="N32" s="7"/>
      <c r="O32" s="12"/>
      <c r="P32" s="9"/>
      <c r="R32" s="7"/>
      <c r="S32" s="12"/>
      <c r="T32" s="9"/>
    </row>
    <row r="33" spans="1:20" ht="13.15" customHeight="1">
      <c r="A33" s="1">
        <v>16</v>
      </c>
      <c r="B33" s="7"/>
      <c r="C33" s="10" t="s">
        <v>254</v>
      </c>
      <c r="D33" s="9"/>
      <c r="F33" s="7"/>
      <c r="G33" s="18" t="s">
        <v>256</v>
      </c>
      <c r="H33" s="9"/>
      <c r="J33" s="7"/>
      <c r="K33" s="39"/>
      <c r="L33" s="9"/>
      <c r="N33" s="7"/>
      <c r="O33" s="12"/>
      <c r="P33" s="9"/>
      <c r="R33" s="7"/>
      <c r="S33" s="12"/>
      <c r="T33" s="9"/>
    </row>
    <row r="34" spans="1:20" ht="13.15" customHeight="1">
      <c r="A34" s="1">
        <v>15</v>
      </c>
      <c r="B34" s="7"/>
      <c r="C34" s="18" t="s">
        <v>256</v>
      </c>
      <c r="D34" s="9"/>
      <c r="F34" s="7"/>
      <c r="G34" s="18" t="s">
        <v>256</v>
      </c>
      <c r="H34" s="9"/>
      <c r="J34" s="7"/>
      <c r="K34" s="39"/>
      <c r="L34" s="9"/>
      <c r="N34" s="7"/>
      <c r="O34" s="12"/>
      <c r="P34" s="9"/>
      <c r="R34" s="7"/>
      <c r="S34" s="12"/>
      <c r="T34" s="9"/>
    </row>
    <row r="35" spans="1:20" ht="13.15" customHeight="1">
      <c r="A35" s="1">
        <v>14</v>
      </c>
      <c r="B35" s="7"/>
      <c r="C35" s="10" t="s">
        <v>254</v>
      </c>
      <c r="D35" s="9"/>
      <c r="F35" s="7"/>
      <c r="G35" s="10" t="s">
        <v>258</v>
      </c>
      <c r="H35" s="9"/>
      <c r="J35" s="7"/>
      <c r="K35" s="39"/>
      <c r="L35" s="9"/>
      <c r="N35" s="7"/>
      <c r="O35" s="12"/>
      <c r="P35" s="9"/>
      <c r="R35" s="7"/>
      <c r="S35" s="12"/>
      <c r="T35" s="9"/>
    </row>
    <row r="36" spans="1:20" ht="13.15" customHeight="1">
      <c r="A36" s="1">
        <v>13</v>
      </c>
      <c r="B36" s="7"/>
      <c r="C36" s="18" t="s">
        <v>256</v>
      </c>
      <c r="D36" s="9"/>
      <c r="F36" s="7"/>
      <c r="G36" s="18" t="s">
        <v>256</v>
      </c>
      <c r="H36" s="9"/>
      <c r="J36" s="7"/>
      <c r="K36" s="39"/>
      <c r="L36" s="9"/>
      <c r="N36" s="7"/>
      <c r="O36" s="12"/>
      <c r="P36" s="9"/>
      <c r="R36" s="7"/>
      <c r="S36" s="12"/>
      <c r="T36" s="9"/>
    </row>
    <row r="37" spans="1:20" ht="12.75">
      <c r="A37" s="1">
        <v>12</v>
      </c>
      <c r="B37" s="7"/>
      <c r="C37" s="10" t="s">
        <v>254</v>
      </c>
      <c r="D37" s="9"/>
      <c r="F37" s="7"/>
      <c r="G37" s="18" t="s">
        <v>256</v>
      </c>
      <c r="H37" s="9"/>
      <c r="J37" s="7"/>
      <c r="K37" s="40"/>
      <c r="L37" s="9"/>
      <c r="N37" s="7"/>
      <c r="O37" s="12"/>
      <c r="P37" s="9"/>
      <c r="R37" s="7"/>
      <c r="S37" s="12"/>
      <c r="T37" s="9"/>
    </row>
    <row r="38" spans="1:20">
      <c r="A38" s="1">
        <v>11</v>
      </c>
      <c r="B38" s="7"/>
      <c r="C38" s="18" t="s">
        <v>256</v>
      </c>
      <c r="D38" s="9"/>
      <c r="F38" s="7"/>
      <c r="G38" s="10" t="s">
        <v>258</v>
      </c>
      <c r="H38" s="9"/>
      <c r="J38" s="7"/>
      <c r="K38" s="10" t="s">
        <v>260</v>
      </c>
      <c r="L38" s="9"/>
      <c r="N38" s="7"/>
      <c r="O38" s="12"/>
      <c r="P38" s="9"/>
      <c r="R38" s="7"/>
      <c r="S38" s="12"/>
      <c r="T38" s="9"/>
    </row>
    <row r="39" spans="1:20">
      <c r="A39" s="1">
        <v>10</v>
      </c>
      <c r="B39" s="7"/>
      <c r="C39" s="10" t="s">
        <v>254</v>
      </c>
      <c r="D39" s="9"/>
      <c r="F39" s="7"/>
      <c r="G39" s="18" t="s">
        <v>256</v>
      </c>
      <c r="H39" s="9"/>
      <c r="J39" s="7"/>
      <c r="K39" s="12"/>
      <c r="L39" s="9"/>
      <c r="N39" s="7"/>
      <c r="O39" s="12"/>
      <c r="P39" s="9"/>
      <c r="R39" s="7"/>
      <c r="S39" s="12"/>
      <c r="T39" s="9"/>
    </row>
    <row r="40" spans="1:20">
      <c r="A40" s="1">
        <v>9</v>
      </c>
      <c r="B40" s="7"/>
      <c r="C40" s="18" t="s">
        <v>256</v>
      </c>
      <c r="D40" s="9"/>
      <c r="F40" s="7"/>
      <c r="G40" s="18" t="s">
        <v>256</v>
      </c>
      <c r="H40" s="9"/>
      <c r="J40" s="7"/>
      <c r="K40" s="10" t="s">
        <v>254</v>
      </c>
      <c r="L40" s="9"/>
      <c r="N40" s="7"/>
      <c r="O40" s="12"/>
      <c r="P40" s="9"/>
      <c r="R40" s="7"/>
      <c r="S40" s="12"/>
      <c r="T40" s="9"/>
    </row>
    <row r="41" spans="1:20">
      <c r="A41" s="1">
        <v>8</v>
      </c>
      <c r="B41" s="7"/>
      <c r="C41" s="10" t="s">
        <v>254</v>
      </c>
      <c r="D41" s="9"/>
      <c r="F41" s="7"/>
      <c r="G41" s="10" t="s">
        <v>258</v>
      </c>
      <c r="H41" s="9"/>
      <c r="J41" s="7"/>
      <c r="K41" s="18" t="s">
        <v>256</v>
      </c>
      <c r="L41" s="9"/>
      <c r="N41" s="7"/>
      <c r="O41" s="12"/>
      <c r="P41" s="9"/>
      <c r="R41" s="7"/>
      <c r="S41" s="12"/>
      <c r="T41" s="9"/>
    </row>
    <row r="42" spans="1:20">
      <c r="A42" s="1">
        <v>7</v>
      </c>
      <c r="B42" s="7"/>
      <c r="C42" s="18" t="s">
        <v>256</v>
      </c>
      <c r="D42" s="9"/>
      <c r="F42" s="7"/>
      <c r="G42" s="18" t="s">
        <v>256</v>
      </c>
      <c r="H42" s="9"/>
      <c r="J42" s="7"/>
      <c r="K42" s="10" t="s">
        <v>254</v>
      </c>
      <c r="L42" s="9"/>
      <c r="N42" s="7"/>
      <c r="O42" s="12"/>
      <c r="P42" s="9"/>
      <c r="R42" s="7"/>
      <c r="S42" s="12"/>
      <c r="T42" s="9"/>
    </row>
    <row r="43" spans="1:20">
      <c r="A43" s="1">
        <v>6</v>
      </c>
      <c r="B43" s="7"/>
      <c r="C43" s="13" t="s">
        <v>261</v>
      </c>
      <c r="D43" s="9"/>
      <c r="F43" s="7"/>
      <c r="G43" s="12"/>
      <c r="H43" s="9"/>
      <c r="J43" s="7"/>
      <c r="K43" s="18" t="s">
        <v>256</v>
      </c>
      <c r="L43" s="9"/>
      <c r="N43" s="7"/>
      <c r="O43" s="12"/>
      <c r="P43" s="9"/>
      <c r="R43" s="7"/>
      <c r="S43" s="12"/>
      <c r="T43" s="9"/>
    </row>
    <row r="44" spans="1:20">
      <c r="A44" s="1">
        <v>5</v>
      </c>
      <c r="B44" s="7"/>
      <c r="C44" s="13"/>
      <c r="D44" s="9"/>
      <c r="F44" s="7"/>
      <c r="G44" s="18"/>
      <c r="H44" s="9"/>
      <c r="J44" s="7"/>
      <c r="K44" s="8"/>
      <c r="L44" s="9"/>
      <c r="N44" s="7"/>
      <c r="O44" s="8"/>
      <c r="P44" s="9"/>
      <c r="R44" s="7"/>
      <c r="S44" s="8"/>
      <c r="T44" s="9"/>
    </row>
    <row r="45" spans="1:20" ht="12.75">
      <c r="A45" s="1">
        <v>4</v>
      </c>
      <c r="B45" s="7"/>
      <c r="C45" s="13"/>
      <c r="D45" s="9"/>
      <c r="F45" s="7"/>
      <c r="G45" s="8"/>
      <c r="H45" s="9"/>
      <c r="J45" s="7"/>
      <c r="K45" s="8"/>
      <c r="L45" s="9"/>
      <c r="N45" s="7"/>
      <c r="O45" s="8"/>
      <c r="P45" s="9"/>
      <c r="R45" s="7"/>
      <c r="S45" s="8"/>
      <c r="T45" s="9"/>
    </row>
    <row r="46" spans="1:20" ht="13.15" customHeight="1">
      <c r="A46" s="1">
        <v>3</v>
      </c>
      <c r="B46" s="7"/>
      <c r="C46" s="13"/>
      <c r="D46" s="9"/>
      <c r="F46" s="7"/>
      <c r="G46" s="11" t="s">
        <v>262</v>
      </c>
      <c r="H46" s="9"/>
      <c r="J46" s="7"/>
      <c r="K46" s="38" t="s">
        <v>263</v>
      </c>
      <c r="L46" s="9"/>
      <c r="N46" s="7"/>
      <c r="O46" s="8"/>
      <c r="P46" s="9"/>
      <c r="R46" s="7"/>
      <c r="S46" s="8"/>
      <c r="T46" s="9"/>
    </row>
    <row r="47" spans="1:20" ht="13.15" customHeight="1">
      <c r="A47" s="1">
        <v>2</v>
      </c>
      <c r="B47" s="7"/>
      <c r="C47" s="8"/>
      <c r="D47" s="9"/>
      <c r="F47" s="7"/>
      <c r="G47" s="11" t="s">
        <v>262</v>
      </c>
      <c r="H47" s="9"/>
      <c r="J47" s="7"/>
      <c r="K47" s="38"/>
      <c r="L47" s="9"/>
      <c r="N47" s="7"/>
      <c r="O47" s="8"/>
      <c r="P47" s="9"/>
      <c r="R47" s="7"/>
      <c r="S47" s="8"/>
      <c r="T47" s="9"/>
    </row>
    <row r="48" spans="1:20" ht="12.75">
      <c r="A48" s="1">
        <v>1</v>
      </c>
      <c r="B48" s="14"/>
      <c r="C48" s="15"/>
      <c r="D48" s="16"/>
      <c r="F48" s="14"/>
      <c r="G48" s="15"/>
      <c r="H48" s="16"/>
      <c r="J48" s="14"/>
      <c r="K48" s="15"/>
      <c r="L48" s="16"/>
      <c r="N48" s="14"/>
      <c r="O48" s="15"/>
      <c r="P48" s="16"/>
      <c r="R48" s="14"/>
      <c r="S48" s="15"/>
      <c r="T48" s="16"/>
    </row>
    <row r="50" spans="1:5" ht="12.75"/>
    <row r="51" spans="1:5" ht="17.45" customHeight="1">
      <c r="A51" s="42" t="s">
        <v>264</v>
      </c>
      <c r="B51" s="42"/>
      <c r="C51" s="42"/>
      <c r="D51" s="42"/>
      <c r="E51" s="42"/>
    </row>
    <row r="52" spans="1:5" ht="12.75"/>
    <row r="53" spans="1:5">
      <c r="C53" s="1" t="s">
        <v>248</v>
      </c>
    </row>
    <row r="54" spans="1:5">
      <c r="C54" s="1" t="s">
        <v>252</v>
      </c>
    </row>
    <row r="55" spans="1:5">
      <c r="A55" s="1">
        <v>42</v>
      </c>
      <c r="B55" s="4"/>
      <c r="C55" s="5"/>
      <c r="D55" s="6"/>
    </row>
    <row r="56" spans="1:5">
      <c r="A56" s="1">
        <v>41</v>
      </c>
      <c r="B56" s="7"/>
      <c r="C56" s="8"/>
      <c r="D56" s="9"/>
    </row>
    <row r="57" spans="1:5">
      <c r="A57" s="1">
        <v>40</v>
      </c>
      <c r="B57" s="7"/>
      <c r="C57" s="10" t="s">
        <v>265</v>
      </c>
      <c r="D57" s="9"/>
    </row>
    <row r="58" spans="1:5">
      <c r="A58" s="1">
        <v>39</v>
      </c>
      <c r="B58" s="7"/>
      <c r="C58" s="18" t="s">
        <v>256</v>
      </c>
      <c r="D58" s="9"/>
    </row>
    <row r="59" spans="1:5">
      <c r="A59" s="1">
        <v>38</v>
      </c>
      <c r="B59" s="7"/>
      <c r="C59" s="18"/>
      <c r="D59" s="9"/>
    </row>
    <row r="60" spans="1:5">
      <c r="A60" s="1">
        <v>37</v>
      </c>
      <c r="B60" s="7"/>
      <c r="C60" s="18" t="s">
        <v>256</v>
      </c>
      <c r="D60" s="9"/>
    </row>
    <row r="61" spans="1:5">
      <c r="A61" s="1">
        <v>36</v>
      </c>
      <c r="B61" s="7"/>
      <c r="C61" s="10" t="s">
        <v>258</v>
      </c>
      <c r="D61" s="9"/>
    </row>
    <row r="62" spans="1:5">
      <c r="A62" s="1">
        <v>35</v>
      </c>
      <c r="B62" s="7"/>
      <c r="C62" s="18" t="s">
        <v>256</v>
      </c>
      <c r="D62" s="9"/>
    </row>
    <row r="63" spans="1:5">
      <c r="A63" s="1">
        <v>34</v>
      </c>
      <c r="B63" s="7"/>
      <c r="C63" s="18" t="s">
        <v>256</v>
      </c>
      <c r="D63" s="9"/>
    </row>
    <row r="64" spans="1:5">
      <c r="A64" s="1">
        <v>33</v>
      </c>
      <c r="B64" s="7"/>
      <c r="C64" s="10" t="s">
        <v>258</v>
      </c>
      <c r="D64" s="9"/>
    </row>
    <row r="65" spans="1:4">
      <c r="A65" s="1">
        <v>32</v>
      </c>
      <c r="B65" s="7"/>
      <c r="C65" s="18" t="s">
        <v>256</v>
      </c>
      <c r="D65" s="9"/>
    </row>
    <row r="66" spans="1:4">
      <c r="A66" s="1">
        <v>31</v>
      </c>
      <c r="B66" s="7"/>
      <c r="C66" s="18"/>
      <c r="D66" s="9"/>
    </row>
    <row r="67" spans="1:4">
      <c r="A67" s="1">
        <v>30</v>
      </c>
      <c r="B67" s="7"/>
      <c r="C67" s="18"/>
      <c r="D67" s="9"/>
    </row>
    <row r="68" spans="1:4">
      <c r="A68" s="1">
        <v>29</v>
      </c>
      <c r="B68" s="7"/>
      <c r="C68" s="18"/>
      <c r="D68" s="9"/>
    </row>
    <row r="69" spans="1:4">
      <c r="A69" s="1">
        <v>28</v>
      </c>
      <c r="B69" s="7"/>
      <c r="C69" s="18"/>
      <c r="D69" s="9"/>
    </row>
    <row r="70" spans="1:4">
      <c r="A70" s="1">
        <v>27</v>
      </c>
      <c r="B70" s="7"/>
      <c r="C70" s="18"/>
      <c r="D70" s="9"/>
    </row>
    <row r="71" spans="1:4">
      <c r="A71" s="1">
        <v>26</v>
      </c>
      <c r="B71" s="7"/>
      <c r="C71" s="18"/>
      <c r="D71" s="9"/>
    </row>
    <row r="72" spans="1:4">
      <c r="A72" s="1">
        <v>25</v>
      </c>
      <c r="B72" s="7"/>
      <c r="C72" s="18"/>
      <c r="D72" s="9"/>
    </row>
    <row r="73" spans="1:4">
      <c r="A73" s="1">
        <v>24</v>
      </c>
      <c r="B73" s="7"/>
      <c r="C73" s="18"/>
      <c r="D73" s="9"/>
    </row>
    <row r="74" spans="1:4">
      <c r="A74" s="1">
        <v>23</v>
      </c>
      <c r="B74" s="7"/>
      <c r="C74" s="18"/>
      <c r="D74" s="9"/>
    </row>
    <row r="75" spans="1:4">
      <c r="A75" s="1">
        <v>22</v>
      </c>
      <c r="B75" s="7"/>
      <c r="C75" s="18"/>
      <c r="D75" s="9"/>
    </row>
    <row r="76" spans="1:4">
      <c r="A76" s="1">
        <v>21</v>
      </c>
      <c r="B76" s="7"/>
      <c r="C76" s="18"/>
      <c r="D76" s="9"/>
    </row>
    <row r="77" spans="1:4">
      <c r="A77" s="1">
        <v>20</v>
      </c>
      <c r="B77" s="7"/>
      <c r="C77" s="18"/>
      <c r="D77" s="9"/>
    </row>
    <row r="78" spans="1:4">
      <c r="A78" s="1">
        <v>19</v>
      </c>
      <c r="B78" s="7"/>
      <c r="C78" s="18"/>
      <c r="D78" s="9"/>
    </row>
    <row r="79" spans="1:4">
      <c r="A79" s="1">
        <v>18</v>
      </c>
      <c r="B79" s="7"/>
      <c r="C79" s="18"/>
      <c r="D79" s="9"/>
    </row>
    <row r="80" spans="1:4">
      <c r="A80" s="1">
        <v>17</v>
      </c>
      <c r="B80" s="7"/>
      <c r="C80" s="18"/>
      <c r="D80" s="9"/>
    </row>
    <row r="81" spans="1:4">
      <c r="A81" s="1">
        <v>16</v>
      </c>
      <c r="B81" s="7"/>
      <c r="C81" s="18"/>
      <c r="D81" s="9"/>
    </row>
    <row r="82" spans="1:4">
      <c r="A82" s="1">
        <v>15</v>
      </c>
      <c r="B82" s="7"/>
      <c r="C82" s="18"/>
      <c r="D82" s="9"/>
    </row>
    <row r="83" spans="1:4">
      <c r="A83" s="1">
        <v>14</v>
      </c>
      <c r="B83" s="7"/>
      <c r="C83" s="18"/>
      <c r="D83" s="9"/>
    </row>
    <row r="84" spans="1:4">
      <c r="A84" s="1">
        <v>13</v>
      </c>
      <c r="B84" s="7"/>
      <c r="C84" s="18"/>
      <c r="D84" s="9"/>
    </row>
    <row r="85" spans="1:4">
      <c r="A85" s="1">
        <v>12</v>
      </c>
      <c r="B85" s="7"/>
      <c r="C85" s="10" t="s">
        <v>254</v>
      </c>
      <c r="D85" s="9"/>
    </row>
    <row r="86" spans="1:4">
      <c r="A86" s="1">
        <v>11</v>
      </c>
      <c r="B86" s="7"/>
      <c r="C86" s="18" t="s">
        <v>256</v>
      </c>
      <c r="D86" s="9"/>
    </row>
    <row r="87" spans="1:4">
      <c r="A87" s="1">
        <v>10</v>
      </c>
      <c r="B87" s="7"/>
      <c r="C87" s="10" t="s">
        <v>254</v>
      </c>
      <c r="D87" s="9"/>
    </row>
    <row r="88" spans="1:4">
      <c r="A88" s="1">
        <v>9</v>
      </c>
      <c r="B88" s="7"/>
      <c r="C88" s="18" t="s">
        <v>256</v>
      </c>
      <c r="D88" s="9"/>
    </row>
    <row r="89" spans="1:4">
      <c r="A89" s="1">
        <v>8</v>
      </c>
      <c r="B89" s="7"/>
      <c r="C89" s="10" t="s">
        <v>254</v>
      </c>
      <c r="D89" s="9"/>
    </row>
    <row r="90" spans="1:4">
      <c r="A90" s="1">
        <v>7</v>
      </c>
      <c r="B90" s="7"/>
      <c r="C90" s="18" t="s">
        <v>256</v>
      </c>
      <c r="D90" s="9"/>
    </row>
    <row r="91" spans="1:4">
      <c r="A91" s="1">
        <v>6</v>
      </c>
      <c r="B91" s="7"/>
      <c r="C91" s="18"/>
      <c r="D91" s="9"/>
    </row>
    <row r="92" spans="1:4">
      <c r="A92" s="1">
        <v>5</v>
      </c>
      <c r="B92" s="7"/>
      <c r="C92" s="18"/>
      <c r="D92" s="9"/>
    </row>
    <row r="93" spans="1:4" ht="12.75">
      <c r="A93" s="1">
        <v>4</v>
      </c>
      <c r="B93" s="7"/>
      <c r="C93" s="13"/>
      <c r="D93" s="9"/>
    </row>
    <row r="94" spans="1:4" ht="13.15" customHeight="1">
      <c r="A94" s="1">
        <v>3</v>
      </c>
      <c r="B94" s="7"/>
      <c r="C94" s="38" t="s">
        <v>263</v>
      </c>
      <c r="D94" s="9"/>
    </row>
    <row r="95" spans="1:4" ht="13.15" customHeight="1">
      <c r="A95" s="1">
        <v>2</v>
      </c>
      <c r="B95" s="7"/>
      <c r="C95" s="38"/>
      <c r="D95" s="9"/>
    </row>
    <row r="96" spans="1:4" ht="12.75">
      <c r="A96" s="1">
        <v>1</v>
      </c>
      <c r="B96" s="14"/>
      <c r="C96" s="15"/>
      <c r="D96" s="16"/>
    </row>
    <row r="98" spans="1:5" ht="12.75"/>
    <row r="99" spans="1:5" ht="17.45" customHeight="1">
      <c r="A99" s="42" t="s">
        <v>266</v>
      </c>
      <c r="B99" s="42"/>
      <c r="C99" s="42"/>
      <c r="D99" s="42"/>
      <c r="E99" s="42"/>
    </row>
    <row r="100" spans="1:5" ht="12.75"/>
    <row r="101" spans="1:5">
      <c r="C101" s="1" t="s">
        <v>267</v>
      </c>
    </row>
    <row r="102" spans="1:5">
      <c r="C102" s="1" t="s">
        <v>252</v>
      </c>
    </row>
    <row r="103" spans="1:5">
      <c r="A103" s="1">
        <v>42</v>
      </c>
      <c r="B103" s="4"/>
      <c r="C103" s="5"/>
      <c r="D103" s="6"/>
    </row>
    <row r="104" spans="1:5">
      <c r="A104" s="1">
        <v>41</v>
      </c>
      <c r="B104" s="7"/>
      <c r="C104" s="8"/>
      <c r="D104" s="9"/>
    </row>
    <row r="105" spans="1:5">
      <c r="A105" s="1">
        <v>40</v>
      </c>
      <c r="B105" s="7"/>
      <c r="C105" s="10" t="s">
        <v>265</v>
      </c>
      <c r="D105" s="9"/>
    </row>
    <row r="106" spans="1:5">
      <c r="A106" s="1">
        <v>39</v>
      </c>
      <c r="B106" s="7"/>
      <c r="C106" s="18" t="s">
        <v>256</v>
      </c>
      <c r="D106" s="9"/>
    </row>
    <row r="107" spans="1:5">
      <c r="A107" s="1">
        <v>38</v>
      </c>
      <c r="B107" s="7"/>
      <c r="C107" s="18"/>
      <c r="D107" s="9"/>
    </row>
    <row r="108" spans="1:5">
      <c r="A108" s="1">
        <v>37</v>
      </c>
      <c r="B108" s="7"/>
      <c r="C108" s="18" t="s">
        <v>256</v>
      </c>
      <c r="D108" s="9"/>
    </row>
    <row r="109" spans="1:5">
      <c r="A109" s="1">
        <v>36</v>
      </c>
      <c r="B109" s="7"/>
      <c r="C109" s="10" t="s">
        <v>258</v>
      </c>
      <c r="D109" s="9"/>
    </row>
    <row r="110" spans="1:5">
      <c r="A110" s="1">
        <v>35</v>
      </c>
      <c r="B110" s="7"/>
      <c r="C110" s="18" t="s">
        <v>256</v>
      </c>
      <c r="D110" s="9"/>
    </row>
    <row r="111" spans="1:5">
      <c r="A111" s="1">
        <v>34</v>
      </c>
      <c r="B111" s="7"/>
      <c r="C111" s="18"/>
      <c r="D111" s="9"/>
    </row>
    <row r="112" spans="1:5">
      <c r="A112" s="1">
        <v>33</v>
      </c>
      <c r="B112" s="7"/>
      <c r="C112" s="18"/>
      <c r="D112" s="9"/>
    </row>
    <row r="113" spans="1:4">
      <c r="A113" s="1">
        <v>32</v>
      </c>
      <c r="B113" s="7"/>
      <c r="C113" s="18"/>
      <c r="D113" s="9"/>
    </row>
    <row r="114" spans="1:4">
      <c r="A114" s="1">
        <v>31</v>
      </c>
      <c r="B114" s="7"/>
      <c r="C114" s="18"/>
      <c r="D114" s="9"/>
    </row>
    <row r="115" spans="1:4">
      <c r="A115" s="1">
        <v>30</v>
      </c>
      <c r="B115" s="7"/>
      <c r="C115" s="18"/>
      <c r="D115" s="9"/>
    </row>
    <row r="116" spans="1:4">
      <c r="A116" s="1">
        <v>29</v>
      </c>
      <c r="B116" s="7"/>
      <c r="C116" s="18"/>
      <c r="D116" s="9"/>
    </row>
    <row r="117" spans="1:4">
      <c r="A117" s="1">
        <v>28</v>
      </c>
      <c r="B117" s="7"/>
      <c r="C117" s="18"/>
      <c r="D117" s="9"/>
    </row>
    <row r="118" spans="1:4">
      <c r="A118" s="1">
        <v>27</v>
      </c>
      <c r="B118" s="7"/>
      <c r="C118" s="18"/>
      <c r="D118" s="9"/>
    </row>
    <row r="119" spans="1:4">
      <c r="A119" s="1">
        <v>26</v>
      </c>
      <c r="B119" s="7"/>
      <c r="C119" s="18"/>
      <c r="D119" s="9"/>
    </row>
    <row r="120" spans="1:4">
      <c r="A120" s="1">
        <v>25</v>
      </c>
      <c r="B120" s="7"/>
      <c r="C120" s="18"/>
      <c r="D120" s="9"/>
    </row>
    <row r="121" spans="1:4">
      <c r="A121" s="1">
        <v>24</v>
      </c>
      <c r="B121" s="7"/>
      <c r="C121" s="18"/>
      <c r="D121" s="9"/>
    </row>
    <row r="122" spans="1:4">
      <c r="A122" s="1">
        <v>23</v>
      </c>
      <c r="B122" s="7"/>
      <c r="C122" s="18"/>
      <c r="D122" s="9"/>
    </row>
    <row r="123" spans="1:4">
      <c r="A123" s="1">
        <v>22</v>
      </c>
      <c r="B123" s="7"/>
      <c r="C123" s="18"/>
      <c r="D123" s="9"/>
    </row>
    <row r="124" spans="1:4">
      <c r="A124" s="1">
        <v>21</v>
      </c>
      <c r="B124" s="7"/>
      <c r="C124" s="18"/>
      <c r="D124" s="9"/>
    </row>
    <row r="125" spans="1:4">
      <c r="A125" s="1">
        <v>20</v>
      </c>
      <c r="B125" s="7"/>
      <c r="C125" s="18"/>
      <c r="D125" s="9"/>
    </row>
    <row r="126" spans="1:4">
      <c r="A126" s="1">
        <v>19</v>
      </c>
      <c r="B126" s="7"/>
      <c r="C126" s="18"/>
      <c r="D126" s="9"/>
    </row>
    <row r="127" spans="1:4">
      <c r="A127" s="1">
        <v>18</v>
      </c>
      <c r="B127" s="7"/>
      <c r="C127" s="18"/>
      <c r="D127" s="9"/>
    </row>
    <row r="128" spans="1:4">
      <c r="A128" s="1">
        <v>17</v>
      </c>
      <c r="B128" s="7"/>
      <c r="C128" s="18"/>
      <c r="D128" s="9"/>
    </row>
    <row r="129" spans="1:4">
      <c r="A129" s="1">
        <v>16</v>
      </c>
      <c r="B129" s="7"/>
      <c r="C129" s="18"/>
      <c r="D129" s="9"/>
    </row>
    <row r="130" spans="1:4">
      <c r="A130" s="1">
        <v>15</v>
      </c>
      <c r="B130" s="7"/>
      <c r="C130" s="18"/>
      <c r="D130" s="9"/>
    </row>
    <row r="131" spans="1:4">
      <c r="A131" s="1">
        <v>14</v>
      </c>
      <c r="B131" s="7"/>
      <c r="C131" s="18"/>
      <c r="D131" s="9"/>
    </row>
    <row r="132" spans="1:4">
      <c r="A132" s="1">
        <v>13</v>
      </c>
      <c r="B132" s="7"/>
      <c r="C132" s="18"/>
      <c r="D132" s="9"/>
    </row>
    <row r="133" spans="1:4">
      <c r="A133" s="1">
        <v>12</v>
      </c>
      <c r="B133" s="7"/>
      <c r="C133" s="18"/>
      <c r="D133" s="9"/>
    </row>
    <row r="134" spans="1:4">
      <c r="A134" s="1">
        <v>11</v>
      </c>
      <c r="B134" s="7"/>
      <c r="C134" s="18"/>
      <c r="D134" s="9"/>
    </row>
    <row r="135" spans="1:4">
      <c r="A135" s="1">
        <v>10</v>
      </c>
      <c r="B135" s="7"/>
      <c r="C135" s="18"/>
      <c r="D135" s="9"/>
    </row>
    <row r="136" spans="1:4">
      <c r="A136" s="1">
        <v>9</v>
      </c>
      <c r="B136" s="7"/>
      <c r="C136" s="18"/>
      <c r="D136" s="9"/>
    </row>
    <row r="137" spans="1:4">
      <c r="A137" s="1">
        <v>8</v>
      </c>
      <c r="B137" s="7"/>
      <c r="C137" s="18"/>
      <c r="D137" s="9"/>
    </row>
    <row r="138" spans="1:4">
      <c r="A138" s="1">
        <v>7</v>
      </c>
      <c r="B138" s="7"/>
      <c r="C138" s="18"/>
      <c r="D138" s="9"/>
    </row>
    <row r="139" spans="1:4">
      <c r="A139" s="1">
        <v>6</v>
      </c>
      <c r="B139" s="7"/>
      <c r="C139" s="18"/>
      <c r="D139" s="9"/>
    </row>
    <row r="140" spans="1:4">
      <c r="A140" s="1">
        <v>5</v>
      </c>
      <c r="B140" s="7"/>
      <c r="C140" s="18"/>
      <c r="D140" s="9"/>
    </row>
    <row r="141" spans="1:4" ht="12.75">
      <c r="A141" s="1">
        <v>4</v>
      </c>
      <c r="B141" s="7"/>
      <c r="C141" s="13"/>
      <c r="D141" s="9"/>
    </row>
    <row r="142" spans="1:4" ht="13.15" customHeight="1">
      <c r="A142" s="1">
        <v>3</v>
      </c>
      <c r="B142" s="7"/>
      <c r="C142" s="38" t="s">
        <v>263</v>
      </c>
      <c r="D142" s="9"/>
    </row>
    <row r="143" spans="1:4" ht="13.15" customHeight="1">
      <c r="A143" s="1">
        <v>2</v>
      </c>
      <c r="B143" s="7"/>
      <c r="C143" s="38"/>
      <c r="D143" s="9"/>
    </row>
    <row r="144" spans="1:4" ht="12.75">
      <c r="A144" s="1">
        <v>1</v>
      </c>
      <c r="B144" s="14"/>
      <c r="C144" s="15"/>
      <c r="D144" s="16"/>
    </row>
    <row r="146" spans="1:8" ht="12.75"/>
    <row r="147" spans="1:8" ht="17.45" customHeight="1">
      <c r="A147" s="42" t="s">
        <v>268</v>
      </c>
      <c r="B147" s="42"/>
      <c r="C147" s="42"/>
      <c r="D147" s="42"/>
      <c r="E147" s="42"/>
      <c r="F147" s="17"/>
      <c r="G147" s="17"/>
      <c r="H147" s="17"/>
    </row>
    <row r="148" spans="1:8" ht="12.75"/>
    <row r="149" spans="1:8">
      <c r="C149" s="1" t="s">
        <v>267</v>
      </c>
      <c r="G149" s="1" t="s">
        <v>267</v>
      </c>
    </row>
    <row r="150" spans="1:8">
      <c r="C150" s="1" t="s">
        <v>252</v>
      </c>
      <c r="G150" s="1" t="s">
        <v>252</v>
      </c>
    </row>
    <row r="151" spans="1:8">
      <c r="A151" s="1">
        <v>42</v>
      </c>
      <c r="B151" s="4"/>
      <c r="C151" s="5"/>
      <c r="D151" s="6"/>
      <c r="F151" s="4"/>
      <c r="G151" s="5"/>
      <c r="H151" s="6"/>
    </row>
    <row r="152" spans="1:8">
      <c r="A152" s="1">
        <v>41</v>
      </c>
      <c r="B152" s="7"/>
      <c r="C152" s="8"/>
      <c r="D152" s="9"/>
      <c r="F152" s="7"/>
      <c r="G152" s="8"/>
      <c r="H152" s="9"/>
    </row>
    <row r="153" spans="1:8">
      <c r="A153" s="1">
        <v>40</v>
      </c>
      <c r="B153" s="7"/>
      <c r="C153" s="10" t="s">
        <v>265</v>
      </c>
      <c r="D153" s="9"/>
      <c r="F153" s="7"/>
      <c r="G153" s="18"/>
      <c r="H153" s="9"/>
    </row>
    <row r="154" spans="1:8">
      <c r="A154" s="1">
        <v>39</v>
      </c>
      <c r="B154" s="7"/>
      <c r="C154" s="18" t="s">
        <v>256</v>
      </c>
      <c r="D154" s="9"/>
      <c r="F154" s="7"/>
      <c r="G154" s="18"/>
      <c r="H154" s="9"/>
    </row>
    <row r="155" spans="1:8">
      <c r="A155" s="1">
        <v>38</v>
      </c>
      <c r="B155" s="7"/>
      <c r="C155" s="18"/>
      <c r="D155" s="9"/>
      <c r="F155" s="7"/>
      <c r="G155" s="18"/>
      <c r="H155" s="9"/>
    </row>
    <row r="156" spans="1:8">
      <c r="A156" s="1">
        <v>37</v>
      </c>
      <c r="B156" s="7"/>
      <c r="C156" s="18" t="s">
        <v>256</v>
      </c>
      <c r="D156" s="9"/>
      <c r="F156" s="7"/>
      <c r="G156" s="18"/>
      <c r="H156" s="9"/>
    </row>
    <row r="157" spans="1:8">
      <c r="A157" s="1">
        <v>36</v>
      </c>
      <c r="B157" s="7"/>
      <c r="C157" s="10" t="s">
        <v>258</v>
      </c>
      <c r="D157" s="9"/>
      <c r="F157" s="7"/>
      <c r="G157" s="18"/>
      <c r="H157" s="9"/>
    </row>
    <row r="158" spans="1:8">
      <c r="A158" s="1">
        <v>35</v>
      </c>
      <c r="B158" s="7"/>
      <c r="C158" s="18" t="s">
        <v>256</v>
      </c>
      <c r="D158" s="9"/>
      <c r="F158" s="7"/>
      <c r="G158" s="18"/>
      <c r="H158" s="9"/>
    </row>
    <row r="159" spans="1:8">
      <c r="A159" s="1">
        <v>34</v>
      </c>
      <c r="B159" s="7"/>
      <c r="C159" s="18"/>
      <c r="D159" s="9"/>
      <c r="F159" s="7"/>
      <c r="G159" s="18"/>
      <c r="H159" s="9"/>
    </row>
    <row r="160" spans="1:8">
      <c r="A160" s="1">
        <v>33</v>
      </c>
      <c r="B160" s="7"/>
      <c r="C160" s="18"/>
      <c r="D160" s="9"/>
      <c r="F160" s="7"/>
      <c r="G160" s="18"/>
      <c r="H160" s="9"/>
    </row>
    <row r="161" spans="1:8">
      <c r="A161" s="1">
        <v>32</v>
      </c>
      <c r="B161" s="7"/>
      <c r="C161" s="18"/>
      <c r="D161" s="9"/>
      <c r="F161" s="7"/>
      <c r="G161" s="18"/>
      <c r="H161" s="9"/>
    </row>
    <row r="162" spans="1:8">
      <c r="A162" s="1">
        <v>31</v>
      </c>
      <c r="B162" s="7"/>
      <c r="C162" s="18"/>
      <c r="D162" s="9"/>
      <c r="F162" s="7"/>
      <c r="G162" s="18"/>
      <c r="H162" s="9"/>
    </row>
    <row r="163" spans="1:8">
      <c r="A163" s="1">
        <v>30</v>
      </c>
      <c r="B163" s="7"/>
      <c r="C163" s="18"/>
      <c r="D163" s="9"/>
      <c r="F163" s="7"/>
      <c r="G163" s="18"/>
      <c r="H163" s="9"/>
    </row>
    <row r="164" spans="1:8">
      <c r="A164" s="1">
        <v>29</v>
      </c>
      <c r="B164" s="7"/>
      <c r="C164" s="18"/>
      <c r="D164" s="9"/>
      <c r="F164" s="7"/>
      <c r="G164" s="18"/>
      <c r="H164" s="9"/>
    </row>
    <row r="165" spans="1:8">
      <c r="A165" s="1">
        <v>28</v>
      </c>
      <c r="B165" s="7"/>
      <c r="C165" s="18"/>
      <c r="D165" s="9"/>
      <c r="F165" s="7"/>
      <c r="G165" s="18"/>
      <c r="H165" s="9"/>
    </row>
    <row r="166" spans="1:8">
      <c r="A166" s="1">
        <v>27</v>
      </c>
      <c r="B166" s="7"/>
      <c r="C166" s="18"/>
      <c r="D166" s="9"/>
      <c r="F166" s="7"/>
      <c r="G166" s="18"/>
      <c r="H166" s="9"/>
    </row>
    <row r="167" spans="1:8">
      <c r="A167" s="1">
        <v>26</v>
      </c>
      <c r="B167" s="7"/>
      <c r="C167" s="18"/>
      <c r="D167" s="9"/>
      <c r="F167" s="7"/>
      <c r="G167" s="18"/>
      <c r="H167" s="9"/>
    </row>
    <row r="168" spans="1:8">
      <c r="A168" s="1">
        <v>25</v>
      </c>
      <c r="B168" s="7"/>
      <c r="C168" s="18"/>
      <c r="D168" s="9"/>
      <c r="F168" s="7"/>
      <c r="G168" s="18"/>
      <c r="H168" s="9"/>
    </row>
    <row r="169" spans="1:8">
      <c r="A169" s="1">
        <v>24</v>
      </c>
      <c r="B169" s="7"/>
      <c r="C169" s="18"/>
      <c r="D169" s="9"/>
      <c r="F169" s="7"/>
      <c r="G169" s="18"/>
      <c r="H169" s="9"/>
    </row>
    <row r="170" spans="1:8">
      <c r="A170" s="1">
        <v>23</v>
      </c>
      <c r="B170" s="7"/>
      <c r="C170" s="18"/>
      <c r="D170" s="9"/>
      <c r="F170" s="7"/>
      <c r="G170" s="18"/>
      <c r="H170" s="9"/>
    </row>
    <row r="171" spans="1:8">
      <c r="A171" s="1">
        <v>22</v>
      </c>
      <c r="B171" s="7"/>
      <c r="C171" s="18"/>
      <c r="D171" s="9"/>
      <c r="F171" s="7"/>
      <c r="G171" s="18"/>
      <c r="H171" s="9"/>
    </row>
    <row r="172" spans="1:8">
      <c r="A172" s="1">
        <v>21</v>
      </c>
      <c r="B172" s="7"/>
      <c r="C172" s="18"/>
      <c r="D172" s="9"/>
      <c r="F172" s="7"/>
      <c r="G172" s="18"/>
      <c r="H172" s="9"/>
    </row>
    <row r="173" spans="1:8">
      <c r="A173" s="1">
        <v>20</v>
      </c>
      <c r="B173" s="7"/>
      <c r="C173" s="18"/>
      <c r="D173" s="9"/>
      <c r="F173" s="7"/>
      <c r="G173" s="18"/>
      <c r="H173" s="9"/>
    </row>
    <row r="174" spans="1:8">
      <c r="A174" s="1">
        <v>19</v>
      </c>
      <c r="B174" s="7"/>
      <c r="C174" s="18"/>
      <c r="D174" s="9"/>
      <c r="F174" s="7"/>
      <c r="G174" s="18"/>
      <c r="H174" s="9"/>
    </row>
    <row r="175" spans="1:8">
      <c r="A175" s="1">
        <v>18</v>
      </c>
      <c r="B175" s="7"/>
      <c r="C175" s="18"/>
      <c r="D175" s="9"/>
      <c r="F175" s="7"/>
      <c r="G175" s="18"/>
      <c r="H175" s="9"/>
    </row>
    <row r="176" spans="1:8">
      <c r="A176" s="1">
        <v>17</v>
      </c>
      <c r="B176" s="7"/>
      <c r="C176" s="18"/>
      <c r="D176" s="9"/>
      <c r="F176" s="7"/>
      <c r="G176" s="18"/>
      <c r="H176" s="9"/>
    </row>
    <row r="177" spans="1:8">
      <c r="A177" s="1">
        <v>16</v>
      </c>
      <c r="B177" s="7"/>
      <c r="C177" s="18"/>
      <c r="D177" s="9"/>
      <c r="F177" s="7"/>
      <c r="G177" s="18"/>
      <c r="H177" s="9"/>
    </row>
    <row r="178" spans="1:8">
      <c r="A178" s="1">
        <v>15</v>
      </c>
      <c r="B178" s="7"/>
      <c r="C178" s="18"/>
      <c r="D178" s="9"/>
      <c r="F178" s="7"/>
      <c r="G178" s="18"/>
      <c r="H178" s="9"/>
    </row>
    <row r="179" spans="1:8">
      <c r="A179" s="1">
        <v>14</v>
      </c>
      <c r="B179" s="7"/>
      <c r="C179" s="18"/>
      <c r="D179" s="9"/>
      <c r="F179" s="7"/>
      <c r="G179" s="18"/>
      <c r="H179" s="9"/>
    </row>
    <row r="180" spans="1:8">
      <c r="A180" s="1">
        <v>13</v>
      </c>
      <c r="B180" s="7"/>
      <c r="C180" s="18"/>
      <c r="D180" s="9"/>
      <c r="F180" s="7"/>
      <c r="G180" s="18"/>
      <c r="H180" s="9"/>
    </row>
    <row r="181" spans="1:8">
      <c r="A181" s="1">
        <v>12</v>
      </c>
      <c r="B181" s="7"/>
      <c r="C181" s="18"/>
      <c r="D181" s="9"/>
      <c r="F181" s="7"/>
      <c r="G181" s="18"/>
      <c r="H181" s="9"/>
    </row>
    <row r="182" spans="1:8">
      <c r="A182" s="1">
        <v>11</v>
      </c>
      <c r="B182" s="7"/>
      <c r="C182" s="18"/>
      <c r="D182" s="9"/>
      <c r="F182" s="7"/>
      <c r="G182" s="18"/>
      <c r="H182" s="9"/>
    </row>
    <row r="183" spans="1:8">
      <c r="A183" s="1">
        <v>10</v>
      </c>
      <c r="B183" s="7"/>
      <c r="C183" s="18"/>
      <c r="D183" s="9"/>
      <c r="F183" s="7"/>
      <c r="G183" s="18"/>
      <c r="H183" s="9"/>
    </row>
    <row r="184" spans="1:8">
      <c r="A184" s="1">
        <v>9</v>
      </c>
      <c r="B184" s="7"/>
      <c r="C184" s="18"/>
      <c r="D184" s="9"/>
      <c r="F184" s="7"/>
      <c r="G184" s="18"/>
      <c r="H184" s="9"/>
    </row>
    <row r="185" spans="1:8">
      <c r="A185" s="1">
        <v>8</v>
      </c>
      <c r="B185" s="7"/>
      <c r="C185" s="18"/>
      <c r="D185" s="9"/>
      <c r="F185" s="7"/>
      <c r="G185" s="18"/>
      <c r="H185" s="9"/>
    </row>
    <row r="186" spans="1:8">
      <c r="A186" s="1">
        <v>7</v>
      </c>
      <c r="B186" s="7"/>
      <c r="C186" s="18"/>
      <c r="D186" s="9"/>
      <c r="F186" s="7"/>
      <c r="G186" s="18"/>
      <c r="H186" s="9"/>
    </row>
    <row r="187" spans="1:8">
      <c r="A187" s="1">
        <v>6</v>
      </c>
      <c r="B187" s="7"/>
      <c r="C187" s="18"/>
      <c r="D187" s="9"/>
      <c r="F187" s="7"/>
      <c r="G187" s="18"/>
      <c r="H187" s="9"/>
    </row>
    <row r="188" spans="1:8">
      <c r="A188" s="1">
        <v>5</v>
      </c>
      <c r="B188" s="7"/>
      <c r="C188" s="18"/>
      <c r="D188" s="9"/>
      <c r="F188" s="7"/>
      <c r="G188" s="18"/>
      <c r="H188" s="9"/>
    </row>
    <row r="189" spans="1:8" ht="12.75">
      <c r="A189" s="1">
        <v>4</v>
      </c>
      <c r="B189" s="7"/>
      <c r="C189" s="13"/>
      <c r="D189" s="9"/>
      <c r="F189" s="7"/>
      <c r="G189" s="13"/>
      <c r="H189" s="9"/>
    </row>
    <row r="190" spans="1:8" ht="13.15" customHeight="1">
      <c r="A190" s="1">
        <v>3</v>
      </c>
      <c r="B190" s="7"/>
      <c r="C190" s="38" t="s">
        <v>263</v>
      </c>
      <c r="D190" s="9"/>
      <c r="F190" s="7"/>
      <c r="G190" s="38" t="s">
        <v>263</v>
      </c>
      <c r="H190" s="9"/>
    </row>
    <row r="191" spans="1:8" ht="13.15" customHeight="1">
      <c r="A191" s="1">
        <v>2</v>
      </c>
      <c r="B191" s="7"/>
      <c r="C191" s="38"/>
      <c r="D191" s="9"/>
      <c r="F191" s="7"/>
      <c r="G191" s="38"/>
      <c r="H191" s="9"/>
    </row>
    <row r="192" spans="1:8" ht="12.75">
      <c r="A192" s="1">
        <v>1</v>
      </c>
      <c r="B192" s="14"/>
      <c r="C192" s="15"/>
      <c r="D192" s="16"/>
      <c r="F192" s="14"/>
      <c r="G192" s="15"/>
      <c r="H192" s="16"/>
    </row>
    <row r="194" spans="1:15" ht="12.75"/>
    <row r="195" spans="1:15" ht="17.45" customHeight="1">
      <c r="A195" s="37" t="s">
        <v>269</v>
      </c>
      <c r="B195" s="37"/>
      <c r="C195" s="37"/>
      <c r="D195" s="37"/>
      <c r="E195" s="37"/>
      <c r="F195" s="2"/>
      <c r="G195" s="2"/>
      <c r="H195" s="2"/>
      <c r="I195" s="2"/>
      <c r="J195" s="2"/>
      <c r="K195" s="2"/>
      <c r="L195" s="2"/>
    </row>
    <row r="196" spans="1:15" ht="12.75"/>
    <row r="197" spans="1:15">
      <c r="C197" s="1" t="s">
        <v>270</v>
      </c>
    </row>
    <row r="198" spans="1:15">
      <c r="C198" s="3" t="s">
        <v>252</v>
      </c>
      <c r="G198" s="1" t="s">
        <v>271</v>
      </c>
      <c r="K198" s="1" t="s">
        <v>271</v>
      </c>
    </row>
    <row r="199" spans="1:15">
      <c r="A199" s="1">
        <v>42</v>
      </c>
      <c r="B199" s="4"/>
      <c r="C199" s="5"/>
      <c r="D199" s="6"/>
      <c r="F199" s="4"/>
      <c r="G199" s="5"/>
      <c r="H199" s="6"/>
      <c r="J199" s="4"/>
      <c r="K199" s="5"/>
      <c r="L199" s="6"/>
    </row>
    <row r="200" spans="1:15">
      <c r="A200" s="1">
        <v>41</v>
      </c>
      <c r="B200" s="7"/>
      <c r="C200" s="8"/>
      <c r="D200" s="9"/>
      <c r="F200" s="7"/>
      <c r="G200" s="8"/>
      <c r="H200" s="9"/>
      <c r="J200" s="7"/>
      <c r="K200" s="8"/>
      <c r="L200" s="9"/>
    </row>
    <row r="201" spans="1:15" ht="12.75">
      <c r="A201" s="1">
        <v>40</v>
      </c>
      <c r="B201" s="7"/>
      <c r="C201" s="10" t="s">
        <v>255</v>
      </c>
      <c r="D201" s="9"/>
      <c r="F201" s="7"/>
      <c r="G201" s="10" t="s">
        <v>254</v>
      </c>
      <c r="H201" s="9"/>
      <c r="J201" s="7"/>
      <c r="K201" s="8"/>
      <c r="L201" s="9"/>
    </row>
    <row r="202" spans="1:15" ht="13.15" customHeight="1">
      <c r="A202" s="1">
        <v>39</v>
      </c>
      <c r="B202" s="7"/>
      <c r="C202" s="18" t="s">
        <v>256</v>
      </c>
      <c r="D202" s="9"/>
      <c r="F202" s="7"/>
      <c r="G202" s="18" t="s">
        <v>256</v>
      </c>
      <c r="H202" s="9"/>
      <c r="J202" s="7"/>
      <c r="K202" s="38" t="s">
        <v>257</v>
      </c>
      <c r="L202" s="9"/>
    </row>
    <row r="203" spans="1:15" ht="13.15" customHeight="1">
      <c r="A203" s="1">
        <v>38</v>
      </c>
      <c r="B203" s="7"/>
      <c r="C203" s="10" t="s">
        <v>255</v>
      </c>
      <c r="D203" s="9"/>
      <c r="F203" s="7"/>
      <c r="G203" s="10" t="s">
        <v>254</v>
      </c>
      <c r="H203" s="9"/>
      <c r="J203" s="7"/>
      <c r="K203" s="38"/>
      <c r="L203" s="9"/>
      <c r="O203" s="19"/>
    </row>
    <row r="204" spans="1:15" ht="13.15" customHeight="1">
      <c r="A204" s="1">
        <v>37</v>
      </c>
      <c r="B204" s="7"/>
      <c r="C204" s="18" t="s">
        <v>256</v>
      </c>
      <c r="D204" s="9"/>
      <c r="F204" s="7"/>
      <c r="G204" s="18" t="s">
        <v>256</v>
      </c>
      <c r="H204" s="9"/>
      <c r="J204" s="7"/>
      <c r="K204" s="38"/>
      <c r="L204" s="9"/>
      <c r="O204" s="19"/>
    </row>
    <row r="205" spans="1:15" ht="13.15" customHeight="1">
      <c r="A205" s="1">
        <v>36</v>
      </c>
      <c r="B205" s="7"/>
      <c r="C205" s="8"/>
      <c r="D205" s="9"/>
      <c r="F205" s="7"/>
      <c r="G205" s="10" t="s">
        <v>254</v>
      </c>
      <c r="H205" s="9"/>
      <c r="J205" s="7"/>
      <c r="K205" s="38"/>
      <c r="L205" s="9"/>
      <c r="O205" s="19"/>
    </row>
    <row r="206" spans="1:15" ht="13.15" customHeight="1">
      <c r="A206" s="1">
        <v>35</v>
      </c>
      <c r="B206" s="7"/>
      <c r="C206" s="8"/>
      <c r="D206" s="9"/>
      <c r="F206" s="7"/>
      <c r="G206" s="18" t="s">
        <v>256</v>
      </c>
      <c r="H206" s="9"/>
      <c r="J206" s="7"/>
      <c r="K206" s="38"/>
      <c r="L206" s="9"/>
      <c r="O206" s="19"/>
    </row>
    <row r="207" spans="1:15" ht="13.15" customHeight="1">
      <c r="A207" s="1">
        <v>34</v>
      </c>
      <c r="B207" s="7"/>
      <c r="C207" s="8"/>
      <c r="D207" s="9"/>
      <c r="F207" s="7"/>
      <c r="G207" s="10" t="s">
        <v>254</v>
      </c>
      <c r="H207" s="9"/>
      <c r="J207" s="7"/>
      <c r="K207" s="38"/>
      <c r="L207" s="9"/>
      <c r="O207" s="19"/>
    </row>
    <row r="208" spans="1:15" ht="13.15" customHeight="1">
      <c r="A208" s="1">
        <v>33</v>
      </c>
      <c r="B208" s="7"/>
      <c r="C208" s="8"/>
      <c r="D208" s="9"/>
      <c r="F208" s="7"/>
      <c r="G208" s="18" t="s">
        <v>256</v>
      </c>
      <c r="H208" s="9"/>
      <c r="J208" s="7"/>
      <c r="K208" s="38"/>
      <c r="L208" s="9"/>
      <c r="O208" s="19"/>
    </row>
    <row r="209" spans="1:15" ht="13.15" customHeight="1">
      <c r="A209" s="1">
        <v>32</v>
      </c>
      <c r="B209" s="7"/>
      <c r="C209" s="18" t="s">
        <v>256</v>
      </c>
      <c r="D209" s="9"/>
      <c r="F209" s="7"/>
      <c r="G209" s="10" t="s">
        <v>254</v>
      </c>
      <c r="H209" s="9"/>
      <c r="J209" s="7"/>
      <c r="K209" s="38"/>
      <c r="L209" s="9"/>
      <c r="O209" s="19"/>
    </row>
    <row r="210" spans="1:15" ht="13.15" customHeight="1">
      <c r="A210" s="1">
        <v>31</v>
      </c>
      <c r="B210" s="7"/>
      <c r="C210" s="10" t="s">
        <v>258</v>
      </c>
      <c r="D210" s="9"/>
      <c r="F210" s="7"/>
      <c r="G210" s="18" t="s">
        <v>256</v>
      </c>
      <c r="H210" s="9"/>
      <c r="J210" s="7"/>
      <c r="K210" s="38"/>
      <c r="L210" s="9"/>
      <c r="O210" s="19"/>
    </row>
    <row r="211" spans="1:15" ht="13.15" customHeight="1">
      <c r="A211" s="1">
        <v>30</v>
      </c>
      <c r="B211" s="7"/>
      <c r="C211" s="18" t="s">
        <v>256</v>
      </c>
      <c r="D211" s="9"/>
      <c r="F211" s="7"/>
      <c r="G211" s="10" t="s">
        <v>254</v>
      </c>
      <c r="H211" s="9"/>
      <c r="J211" s="7"/>
      <c r="K211" s="38"/>
      <c r="L211" s="9"/>
      <c r="O211" s="19"/>
    </row>
    <row r="212" spans="1:15" ht="13.15" customHeight="1">
      <c r="A212" s="1">
        <v>29</v>
      </c>
      <c r="B212" s="7"/>
      <c r="C212" s="18" t="s">
        <v>256</v>
      </c>
      <c r="D212" s="9"/>
      <c r="F212" s="7"/>
      <c r="G212" s="18" t="s">
        <v>256</v>
      </c>
      <c r="H212" s="9"/>
      <c r="J212" s="7"/>
      <c r="K212" s="38"/>
      <c r="L212" s="9"/>
      <c r="O212" s="19"/>
    </row>
    <row r="213" spans="1:15" ht="13.15" customHeight="1">
      <c r="A213" s="1">
        <v>28</v>
      </c>
      <c r="B213" s="7"/>
      <c r="C213" s="10" t="s">
        <v>258</v>
      </c>
      <c r="D213" s="9"/>
      <c r="F213" s="7"/>
      <c r="G213" s="10" t="s">
        <v>254</v>
      </c>
      <c r="H213" s="9"/>
      <c r="J213" s="7"/>
      <c r="K213" s="38"/>
      <c r="L213" s="9"/>
      <c r="O213" s="19"/>
    </row>
    <row r="214" spans="1:15" ht="13.15" customHeight="1">
      <c r="A214" s="1">
        <v>27</v>
      </c>
      <c r="B214" s="7"/>
      <c r="C214" s="18" t="s">
        <v>256</v>
      </c>
      <c r="D214" s="9"/>
      <c r="F214" s="7"/>
      <c r="G214" s="18" t="s">
        <v>256</v>
      </c>
      <c r="H214" s="9"/>
      <c r="J214" s="7"/>
      <c r="K214" s="38"/>
      <c r="L214" s="9"/>
      <c r="O214" s="19"/>
    </row>
    <row r="215" spans="1:15" ht="13.15" customHeight="1">
      <c r="A215" s="1">
        <v>26</v>
      </c>
      <c r="B215" s="7"/>
      <c r="C215" s="18" t="s">
        <v>256</v>
      </c>
      <c r="D215" s="9"/>
      <c r="F215" s="7"/>
      <c r="G215" s="10" t="s">
        <v>254</v>
      </c>
      <c r="H215" s="9"/>
      <c r="J215" s="7"/>
      <c r="K215" s="38"/>
      <c r="L215" s="9"/>
      <c r="O215" s="19"/>
    </row>
    <row r="216" spans="1:15" ht="13.15" customHeight="1">
      <c r="A216" s="1">
        <v>25</v>
      </c>
      <c r="B216" s="7"/>
      <c r="C216" s="10" t="s">
        <v>258</v>
      </c>
      <c r="D216" s="9"/>
      <c r="F216" s="7"/>
      <c r="G216" s="18" t="s">
        <v>256</v>
      </c>
      <c r="H216" s="9"/>
      <c r="J216" s="7"/>
      <c r="K216" s="38"/>
      <c r="L216" s="9"/>
      <c r="O216" s="19"/>
    </row>
    <row r="217" spans="1:15" ht="13.15" customHeight="1">
      <c r="A217" s="1">
        <v>24</v>
      </c>
      <c r="B217" s="7"/>
      <c r="C217" s="18" t="s">
        <v>256</v>
      </c>
      <c r="D217" s="9"/>
      <c r="F217" s="7"/>
      <c r="G217" s="10" t="s">
        <v>254</v>
      </c>
      <c r="H217" s="9"/>
      <c r="J217" s="7"/>
      <c r="K217" s="38"/>
      <c r="L217" s="9"/>
      <c r="O217" s="19"/>
    </row>
    <row r="218" spans="1:15" ht="12.75">
      <c r="A218" s="1">
        <v>23</v>
      </c>
      <c r="B218" s="7"/>
      <c r="C218" s="18" t="s">
        <v>256</v>
      </c>
      <c r="D218" s="9"/>
      <c r="F218" s="7"/>
      <c r="G218" s="18" t="s">
        <v>256</v>
      </c>
      <c r="H218" s="9"/>
      <c r="J218" s="7"/>
      <c r="K218" s="12"/>
      <c r="L218" s="9"/>
      <c r="O218" s="19"/>
    </row>
    <row r="219" spans="1:15">
      <c r="A219" s="1">
        <v>22</v>
      </c>
      <c r="B219" s="7"/>
      <c r="C219" s="10" t="s">
        <v>258</v>
      </c>
      <c r="D219" s="9"/>
      <c r="F219" s="7"/>
      <c r="G219" s="10" t="s">
        <v>254</v>
      </c>
      <c r="H219" s="9"/>
      <c r="J219" s="7"/>
      <c r="K219" s="12"/>
      <c r="L219" s="9"/>
      <c r="O219" s="19"/>
    </row>
    <row r="220" spans="1:15">
      <c r="A220" s="1">
        <v>21</v>
      </c>
      <c r="B220" s="7"/>
      <c r="C220" s="18" t="s">
        <v>256</v>
      </c>
      <c r="D220" s="9"/>
      <c r="F220" s="7"/>
      <c r="G220" s="18" t="s">
        <v>256</v>
      </c>
      <c r="H220" s="9"/>
      <c r="J220" s="7"/>
      <c r="K220" s="13"/>
      <c r="L220" s="9"/>
      <c r="O220" s="19"/>
    </row>
    <row r="221" spans="1:15">
      <c r="A221" s="1">
        <v>20</v>
      </c>
      <c r="B221" s="7"/>
      <c r="C221" s="18" t="s">
        <v>256</v>
      </c>
      <c r="D221" s="9"/>
      <c r="F221" s="7"/>
      <c r="G221" s="10" t="s">
        <v>254</v>
      </c>
      <c r="H221" s="9"/>
      <c r="J221" s="7"/>
      <c r="K221" s="13"/>
      <c r="L221" s="9"/>
      <c r="O221" s="19"/>
    </row>
    <row r="222" spans="1:15">
      <c r="A222" s="1">
        <v>19</v>
      </c>
      <c r="B222" s="7"/>
      <c r="C222" s="10" t="s">
        <v>258</v>
      </c>
      <c r="D222" s="9"/>
      <c r="F222" s="7"/>
      <c r="G222" s="18" t="s">
        <v>256</v>
      </c>
      <c r="H222" s="9"/>
      <c r="J222" s="7"/>
      <c r="K222" s="13"/>
      <c r="L222" s="9"/>
      <c r="O222" s="19"/>
    </row>
    <row r="223" spans="1:15">
      <c r="A223" s="1">
        <v>18</v>
      </c>
      <c r="B223" s="7"/>
      <c r="C223" s="18" t="s">
        <v>256</v>
      </c>
      <c r="D223" s="9"/>
      <c r="F223" s="7"/>
      <c r="G223" s="10" t="s">
        <v>254</v>
      </c>
      <c r="H223" s="9"/>
      <c r="J223" s="7"/>
      <c r="K223" s="13"/>
      <c r="L223" s="9"/>
      <c r="O223" s="19"/>
    </row>
    <row r="224" spans="1:15">
      <c r="A224" s="1">
        <v>17</v>
      </c>
      <c r="B224" s="7"/>
      <c r="C224" s="18" t="s">
        <v>256</v>
      </c>
      <c r="D224" s="9"/>
      <c r="F224" s="7"/>
      <c r="G224" s="18" t="s">
        <v>256</v>
      </c>
      <c r="H224" s="9"/>
      <c r="J224" s="7"/>
      <c r="K224" s="13"/>
      <c r="L224" s="9"/>
      <c r="O224" s="19"/>
    </row>
    <row r="225" spans="1:15">
      <c r="A225" s="1">
        <v>16</v>
      </c>
      <c r="B225" s="7"/>
      <c r="C225" s="10" t="s">
        <v>258</v>
      </c>
      <c r="D225" s="9"/>
      <c r="F225" s="7"/>
      <c r="G225" s="10" t="s">
        <v>254</v>
      </c>
      <c r="H225" s="9"/>
      <c r="J225" s="7"/>
      <c r="K225" s="13"/>
      <c r="L225" s="9"/>
      <c r="O225" s="19"/>
    </row>
    <row r="226" spans="1:15">
      <c r="A226" s="1">
        <v>15</v>
      </c>
      <c r="B226" s="7"/>
      <c r="C226" s="18" t="s">
        <v>256</v>
      </c>
      <c r="D226" s="9"/>
      <c r="F226" s="7"/>
      <c r="G226" s="18" t="s">
        <v>256</v>
      </c>
      <c r="H226" s="9"/>
      <c r="J226" s="7"/>
      <c r="K226" s="13"/>
      <c r="L226" s="9"/>
      <c r="O226" s="19"/>
    </row>
    <row r="227" spans="1:15">
      <c r="A227" s="1">
        <v>14</v>
      </c>
      <c r="B227" s="7"/>
      <c r="C227" s="18"/>
      <c r="D227" s="9"/>
      <c r="F227" s="7"/>
      <c r="G227" s="10" t="s">
        <v>254</v>
      </c>
      <c r="H227" s="9"/>
      <c r="J227" s="7"/>
      <c r="K227" s="13"/>
      <c r="L227" s="9"/>
      <c r="O227" s="19"/>
    </row>
    <row r="228" spans="1:15">
      <c r="A228" s="1">
        <v>13</v>
      </c>
      <c r="B228" s="7"/>
      <c r="C228" s="18"/>
      <c r="D228" s="9"/>
      <c r="F228" s="7"/>
      <c r="G228" s="18" t="s">
        <v>256</v>
      </c>
      <c r="H228" s="9"/>
      <c r="J228" s="7"/>
      <c r="K228" s="13"/>
      <c r="L228" s="9"/>
      <c r="O228" s="19"/>
    </row>
    <row r="229" spans="1:15">
      <c r="A229" s="1">
        <v>12</v>
      </c>
      <c r="B229" s="7"/>
      <c r="C229" s="18"/>
      <c r="D229" s="9"/>
      <c r="F229" s="7"/>
      <c r="G229" s="10" t="s">
        <v>254</v>
      </c>
      <c r="H229" s="9"/>
      <c r="J229" s="7"/>
      <c r="K229" s="13"/>
      <c r="L229" s="9"/>
      <c r="O229" s="19"/>
    </row>
    <row r="230" spans="1:15">
      <c r="A230" s="1">
        <v>11</v>
      </c>
      <c r="B230" s="7"/>
      <c r="C230" s="18"/>
      <c r="D230" s="9"/>
      <c r="F230" s="7"/>
      <c r="G230" s="18" t="s">
        <v>256</v>
      </c>
      <c r="H230" s="9"/>
      <c r="J230" s="7"/>
      <c r="K230" s="12"/>
      <c r="L230" s="9"/>
      <c r="O230" s="19"/>
    </row>
    <row r="231" spans="1:15">
      <c r="A231" s="1">
        <v>10</v>
      </c>
      <c r="B231" s="7"/>
      <c r="C231" s="18"/>
      <c r="D231" s="9"/>
      <c r="F231" s="7"/>
      <c r="G231" s="10" t="s">
        <v>254</v>
      </c>
      <c r="H231" s="9"/>
      <c r="J231" s="7"/>
      <c r="K231" s="12"/>
      <c r="L231" s="9"/>
      <c r="O231" s="19"/>
    </row>
    <row r="232" spans="1:15">
      <c r="A232" s="1">
        <v>9</v>
      </c>
      <c r="B232" s="7"/>
      <c r="C232" s="18"/>
      <c r="D232" s="9"/>
      <c r="F232" s="7"/>
      <c r="G232" s="18" t="s">
        <v>256</v>
      </c>
      <c r="H232" s="9"/>
      <c r="J232" s="7"/>
      <c r="K232" s="18"/>
      <c r="L232" s="9"/>
      <c r="O232" s="19"/>
    </row>
    <row r="233" spans="1:15" ht="12.75">
      <c r="A233" s="1">
        <v>8</v>
      </c>
      <c r="B233" s="7"/>
      <c r="C233" s="18"/>
      <c r="D233" s="9"/>
      <c r="F233" s="7"/>
      <c r="G233" s="10" t="s">
        <v>254</v>
      </c>
      <c r="H233" s="9"/>
      <c r="J233" s="7"/>
      <c r="K233" s="18"/>
      <c r="L233" s="9"/>
      <c r="O233" s="19"/>
    </row>
    <row r="234" spans="1:15" ht="13.15" customHeight="1">
      <c r="A234" s="1">
        <v>7</v>
      </c>
      <c r="B234" s="7"/>
      <c r="C234" s="38" t="s">
        <v>263</v>
      </c>
      <c r="D234" s="9"/>
      <c r="F234" s="7"/>
      <c r="G234" s="18" t="s">
        <v>256</v>
      </c>
      <c r="H234" s="9"/>
      <c r="J234" s="7"/>
      <c r="K234" s="18"/>
      <c r="L234" s="9"/>
      <c r="O234" s="19"/>
    </row>
    <row r="235" spans="1:15" ht="13.15" customHeight="1">
      <c r="A235" s="1">
        <v>6</v>
      </c>
      <c r="B235" s="7"/>
      <c r="C235" s="38"/>
      <c r="D235" s="9"/>
      <c r="F235" s="7"/>
      <c r="G235" s="12"/>
      <c r="H235" s="9"/>
      <c r="J235" s="7"/>
      <c r="K235" s="18"/>
      <c r="L235" s="9"/>
      <c r="O235" s="19"/>
    </row>
    <row r="236" spans="1:15" ht="12.75">
      <c r="A236" s="1">
        <v>5</v>
      </c>
      <c r="B236" s="7"/>
      <c r="C236" s="18"/>
      <c r="D236" s="9"/>
      <c r="F236" s="7"/>
      <c r="G236" s="18"/>
      <c r="H236" s="9"/>
      <c r="J236" s="7"/>
      <c r="K236" s="8"/>
      <c r="L236" s="9"/>
      <c r="O236" s="19"/>
    </row>
    <row r="237" spans="1:15" ht="12.75">
      <c r="A237" s="1">
        <v>4</v>
      </c>
      <c r="B237" s="7"/>
      <c r="C237" s="8"/>
      <c r="D237" s="9"/>
      <c r="F237" s="7"/>
      <c r="G237" s="8"/>
      <c r="H237" s="9"/>
      <c r="J237" s="7"/>
      <c r="K237" s="8"/>
      <c r="L237" s="9"/>
    </row>
    <row r="238" spans="1:15" ht="13.15" customHeight="1">
      <c r="A238" s="1">
        <v>3</v>
      </c>
      <c r="B238" s="7"/>
      <c r="C238" s="38" t="s">
        <v>272</v>
      </c>
      <c r="D238" s="9"/>
      <c r="F238" s="7"/>
      <c r="G238" s="13"/>
      <c r="H238" s="9"/>
      <c r="J238" s="7"/>
      <c r="K238" s="13"/>
      <c r="L238" s="9"/>
    </row>
    <row r="239" spans="1:15" ht="13.15" customHeight="1">
      <c r="A239" s="1">
        <v>2</v>
      </c>
      <c r="B239" s="7"/>
      <c r="C239" s="38"/>
      <c r="D239" s="9"/>
      <c r="F239" s="7"/>
      <c r="G239" s="13"/>
      <c r="H239" s="9"/>
      <c r="J239" s="7"/>
      <c r="K239" s="13"/>
      <c r="L239" s="9"/>
    </row>
    <row r="240" spans="1:15" ht="12.75">
      <c r="A240" s="1">
        <v>1</v>
      </c>
      <c r="B240" s="14"/>
      <c r="C240" s="15"/>
      <c r="D240" s="16"/>
      <c r="F240" s="14"/>
      <c r="G240" s="15"/>
      <c r="H240" s="16"/>
      <c r="J240" s="14"/>
      <c r="K240" s="15"/>
      <c r="L240" s="16"/>
    </row>
    <row r="243" spans="1:15" ht="12.75"/>
    <row r="244" spans="1:15" ht="17.45" customHeight="1">
      <c r="A244" s="37" t="s">
        <v>273</v>
      </c>
      <c r="B244" s="37"/>
      <c r="C244" s="37"/>
      <c r="D244" s="37"/>
      <c r="E244" s="37"/>
      <c r="F244" s="2"/>
      <c r="G244" s="2"/>
      <c r="H244" s="2"/>
      <c r="I244" s="2"/>
      <c r="J244" s="2"/>
      <c r="K244" s="2"/>
      <c r="L244" s="2"/>
    </row>
    <row r="245" spans="1:15" ht="12.75"/>
    <row r="246" spans="1:15">
      <c r="C246" s="1" t="s">
        <v>271</v>
      </c>
    </row>
    <row r="247" spans="1:15">
      <c r="C247" s="3" t="s">
        <v>252</v>
      </c>
      <c r="G247" s="1" t="s">
        <v>271</v>
      </c>
    </row>
    <row r="248" spans="1:15">
      <c r="A248" s="1">
        <v>42</v>
      </c>
      <c r="B248" s="4"/>
      <c r="C248" s="5"/>
      <c r="D248" s="6"/>
      <c r="F248" s="4"/>
      <c r="G248" s="5"/>
      <c r="H248" s="6"/>
    </row>
    <row r="249" spans="1:15">
      <c r="A249" s="1">
        <v>41</v>
      </c>
      <c r="B249" s="7"/>
      <c r="C249" s="8"/>
      <c r="D249" s="9"/>
      <c r="F249" s="7"/>
      <c r="G249" s="8"/>
      <c r="H249" s="9"/>
    </row>
    <row r="250" spans="1:15">
      <c r="A250" s="1">
        <v>40</v>
      </c>
      <c r="B250" s="7"/>
      <c r="C250" s="18"/>
      <c r="D250" s="9"/>
      <c r="F250" s="7"/>
      <c r="G250" s="10" t="s">
        <v>254</v>
      </c>
      <c r="H250" s="9"/>
    </row>
    <row r="251" spans="1:15" ht="12.75">
      <c r="A251" s="1">
        <v>39</v>
      </c>
      <c r="B251" s="7"/>
      <c r="C251" s="18"/>
      <c r="D251" s="9"/>
      <c r="F251" s="7"/>
      <c r="G251" s="18" t="s">
        <v>256</v>
      </c>
      <c r="H251" s="9"/>
    </row>
    <row r="252" spans="1:15" ht="13.15" customHeight="1">
      <c r="A252" s="1">
        <v>38</v>
      </c>
      <c r="B252" s="7"/>
      <c r="C252" s="38" t="s">
        <v>257</v>
      </c>
      <c r="D252" s="9"/>
      <c r="F252" s="7"/>
      <c r="G252" s="10" t="s">
        <v>254</v>
      </c>
      <c r="H252" s="9"/>
      <c r="O252" s="19"/>
    </row>
    <row r="253" spans="1:15" ht="13.15" customHeight="1">
      <c r="A253" s="1">
        <v>37</v>
      </c>
      <c r="B253" s="7"/>
      <c r="C253" s="38"/>
      <c r="D253" s="9"/>
      <c r="F253" s="7"/>
      <c r="G253" s="18" t="s">
        <v>256</v>
      </c>
      <c r="H253" s="9"/>
      <c r="O253" s="19"/>
    </row>
    <row r="254" spans="1:15" ht="13.15" customHeight="1">
      <c r="A254" s="1">
        <v>36</v>
      </c>
      <c r="B254" s="7"/>
      <c r="C254" s="38"/>
      <c r="D254" s="9"/>
      <c r="F254" s="7"/>
      <c r="G254" s="10" t="s">
        <v>254</v>
      </c>
      <c r="H254" s="9"/>
      <c r="O254" s="19"/>
    </row>
    <row r="255" spans="1:15" ht="13.15" customHeight="1">
      <c r="A255" s="1">
        <v>35</v>
      </c>
      <c r="B255" s="7"/>
      <c r="C255" s="38"/>
      <c r="D255" s="9"/>
      <c r="F255" s="7"/>
      <c r="G255" s="18" t="s">
        <v>256</v>
      </c>
      <c r="H255" s="9"/>
      <c r="O255" s="19"/>
    </row>
    <row r="256" spans="1:15" ht="13.15" customHeight="1">
      <c r="A256" s="1">
        <v>34</v>
      </c>
      <c r="B256" s="7"/>
      <c r="C256" s="38"/>
      <c r="D256" s="9"/>
      <c r="F256" s="7"/>
      <c r="G256" s="10" t="s">
        <v>254</v>
      </c>
      <c r="H256" s="9"/>
      <c r="O256" s="19"/>
    </row>
    <row r="257" spans="1:15" ht="13.15" customHeight="1">
      <c r="A257" s="1">
        <v>33</v>
      </c>
      <c r="B257" s="7"/>
      <c r="C257" s="38"/>
      <c r="D257" s="9"/>
      <c r="F257" s="7"/>
      <c r="G257" s="18" t="s">
        <v>256</v>
      </c>
      <c r="H257" s="9"/>
      <c r="O257" s="19"/>
    </row>
    <row r="258" spans="1:15" ht="13.15" customHeight="1">
      <c r="A258" s="1">
        <v>32</v>
      </c>
      <c r="B258" s="7"/>
      <c r="C258" s="38"/>
      <c r="D258" s="9"/>
      <c r="F258" s="7"/>
      <c r="G258" s="10" t="s">
        <v>254</v>
      </c>
      <c r="H258" s="9"/>
      <c r="O258" s="19"/>
    </row>
    <row r="259" spans="1:15" ht="13.15" customHeight="1">
      <c r="A259" s="1">
        <v>31</v>
      </c>
      <c r="B259" s="7"/>
      <c r="C259" s="38"/>
      <c r="D259" s="9"/>
      <c r="F259" s="7"/>
      <c r="G259" s="18" t="s">
        <v>256</v>
      </c>
      <c r="H259" s="9"/>
      <c r="O259" s="19"/>
    </row>
    <row r="260" spans="1:15" ht="12.75">
      <c r="A260" s="1">
        <v>30</v>
      </c>
      <c r="B260" s="7"/>
      <c r="C260" s="18"/>
      <c r="D260" s="9"/>
      <c r="F260" s="7"/>
      <c r="G260" s="10" t="s">
        <v>254</v>
      </c>
      <c r="H260" s="9"/>
      <c r="O260" s="19"/>
    </row>
    <row r="261" spans="1:15">
      <c r="A261" s="1">
        <v>29</v>
      </c>
      <c r="B261" s="7"/>
      <c r="C261" s="18"/>
      <c r="D261" s="9"/>
      <c r="F261" s="7"/>
      <c r="G261" s="18" t="s">
        <v>256</v>
      </c>
      <c r="H261" s="9"/>
      <c r="O261" s="19"/>
    </row>
    <row r="262" spans="1:15">
      <c r="A262" s="1">
        <v>28</v>
      </c>
      <c r="B262" s="7"/>
      <c r="C262" s="10" t="s">
        <v>255</v>
      </c>
      <c r="D262" s="9"/>
      <c r="F262" s="7"/>
      <c r="G262" s="10" t="s">
        <v>254</v>
      </c>
      <c r="H262" s="9"/>
      <c r="O262" s="19"/>
    </row>
    <row r="263" spans="1:15">
      <c r="A263" s="1">
        <v>27</v>
      </c>
      <c r="B263" s="7"/>
      <c r="C263" s="18" t="s">
        <v>256</v>
      </c>
      <c r="D263" s="9"/>
      <c r="F263" s="7"/>
      <c r="G263" s="18" t="s">
        <v>256</v>
      </c>
      <c r="H263" s="9"/>
      <c r="O263" s="19"/>
    </row>
    <row r="264" spans="1:15">
      <c r="A264" s="1">
        <v>26</v>
      </c>
      <c r="B264" s="7"/>
      <c r="C264" s="10" t="s">
        <v>255</v>
      </c>
      <c r="D264" s="9"/>
      <c r="F264" s="7"/>
      <c r="G264" s="10" t="s">
        <v>254</v>
      </c>
      <c r="H264" s="9"/>
      <c r="O264" s="19"/>
    </row>
    <row r="265" spans="1:15">
      <c r="A265" s="1">
        <v>25</v>
      </c>
      <c r="B265" s="7"/>
      <c r="C265" s="18" t="s">
        <v>256</v>
      </c>
      <c r="D265" s="9"/>
      <c r="F265" s="7"/>
      <c r="G265" s="18" t="s">
        <v>256</v>
      </c>
      <c r="H265" s="9"/>
      <c r="O265" s="19"/>
    </row>
    <row r="266" spans="1:15">
      <c r="A266" s="1">
        <v>24</v>
      </c>
      <c r="B266" s="7"/>
      <c r="C266" s="18"/>
      <c r="D266" s="9"/>
      <c r="F266" s="7"/>
      <c r="G266" s="10" t="s">
        <v>254</v>
      </c>
      <c r="H266" s="9"/>
      <c r="O266" s="19"/>
    </row>
    <row r="267" spans="1:15">
      <c r="A267" s="1">
        <v>23</v>
      </c>
      <c r="B267" s="7"/>
      <c r="C267" s="18" t="s">
        <v>256</v>
      </c>
      <c r="D267" s="9"/>
      <c r="F267" s="7"/>
      <c r="G267" s="18" t="s">
        <v>256</v>
      </c>
      <c r="H267" s="9"/>
      <c r="O267" s="19"/>
    </row>
    <row r="268" spans="1:15">
      <c r="A268" s="1">
        <v>22</v>
      </c>
      <c r="B268" s="7"/>
      <c r="C268" s="10" t="s">
        <v>258</v>
      </c>
      <c r="D268" s="9"/>
      <c r="F268" s="7"/>
      <c r="G268" s="10" t="s">
        <v>254</v>
      </c>
      <c r="H268" s="9"/>
      <c r="O268" s="19"/>
    </row>
    <row r="269" spans="1:15">
      <c r="A269" s="1">
        <v>21</v>
      </c>
      <c r="B269" s="7"/>
      <c r="C269" s="18" t="s">
        <v>256</v>
      </c>
      <c r="D269" s="9"/>
      <c r="F269" s="7"/>
      <c r="G269" s="18" t="s">
        <v>256</v>
      </c>
      <c r="H269" s="9"/>
      <c r="O269" s="19"/>
    </row>
    <row r="270" spans="1:15">
      <c r="A270" s="1">
        <v>20</v>
      </c>
      <c r="B270" s="7"/>
      <c r="C270" s="18" t="s">
        <v>256</v>
      </c>
      <c r="D270" s="9"/>
      <c r="F270" s="7"/>
      <c r="G270" s="10" t="s">
        <v>254</v>
      </c>
      <c r="H270" s="9"/>
      <c r="O270" s="19"/>
    </row>
    <row r="271" spans="1:15">
      <c r="A271" s="1">
        <v>19</v>
      </c>
      <c r="B271" s="7"/>
      <c r="C271" s="10" t="s">
        <v>258</v>
      </c>
      <c r="D271" s="9"/>
      <c r="F271" s="7"/>
      <c r="G271" s="18" t="s">
        <v>256</v>
      </c>
      <c r="H271" s="9"/>
      <c r="O271" s="19"/>
    </row>
    <row r="272" spans="1:15">
      <c r="A272" s="1">
        <v>18</v>
      </c>
      <c r="B272" s="7"/>
      <c r="C272" s="18" t="s">
        <v>256</v>
      </c>
      <c r="D272" s="9"/>
      <c r="F272" s="7"/>
      <c r="G272" s="10" t="s">
        <v>254</v>
      </c>
      <c r="H272" s="9"/>
      <c r="O272" s="19"/>
    </row>
    <row r="273" spans="1:15">
      <c r="A273" s="1">
        <v>17</v>
      </c>
      <c r="B273" s="7"/>
      <c r="C273" s="18" t="s">
        <v>256</v>
      </c>
      <c r="D273" s="9"/>
      <c r="F273" s="7"/>
      <c r="G273" s="18" t="s">
        <v>256</v>
      </c>
      <c r="H273" s="9"/>
      <c r="O273" s="19"/>
    </row>
    <row r="274" spans="1:15">
      <c r="A274" s="1">
        <v>16</v>
      </c>
      <c r="B274" s="7"/>
      <c r="C274" s="10" t="s">
        <v>258</v>
      </c>
      <c r="D274" s="9"/>
      <c r="F274" s="7"/>
      <c r="G274" s="10" t="s">
        <v>254</v>
      </c>
      <c r="H274" s="9"/>
      <c r="O274" s="19"/>
    </row>
    <row r="275" spans="1:15">
      <c r="A275" s="1">
        <v>15</v>
      </c>
      <c r="B275" s="7"/>
      <c r="C275" s="18" t="s">
        <v>256</v>
      </c>
      <c r="D275" s="9"/>
      <c r="F275" s="7"/>
      <c r="G275" s="18" t="s">
        <v>256</v>
      </c>
      <c r="H275" s="9"/>
      <c r="O275" s="19"/>
    </row>
    <row r="276" spans="1:15">
      <c r="A276" s="1">
        <v>14</v>
      </c>
      <c r="B276" s="7"/>
      <c r="C276" s="18" t="s">
        <v>256</v>
      </c>
      <c r="D276" s="9"/>
      <c r="F276" s="7"/>
      <c r="G276" s="10" t="s">
        <v>254</v>
      </c>
      <c r="H276" s="9"/>
      <c r="O276" s="19"/>
    </row>
    <row r="277" spans="1:15">
      <c r="A277" s="1">
        <v>13</v>
      </c>
      <c r="B277" s="7"/>
      <c r="C277" s="10" t="s">
        <v>258</v>
      </c>
      <c r="D277" s="9"/>
      <c r="F277" s="7"/>
      <c r="G277" s="18" t="s">
        <v>256</v>
      </c>
      <c r="H277" s="9"/>
      <c r="O277" s="19"/>
    </row>
    <row r="278" spans="1:15">
      <c r="A278" s="1">
        <v>12</v>
      </c>
      <c r="B278" s="7"/>
      <c r="C278" s="18" t="s">
        <v>256</v>
      </c>
      <c r="D278" s="9"/>
      <c r="F278" s="7"/>
      <c r="G278" s="10" t="s">
        <v>254</v>
      </c>
      <c r="H278" s="9"/>
      <c r="O278" s="19"/>
    </row>
    <row r="279" spans="1:15">
      <c r="A279" s="1">
        <v>11</v>
      </c>
      <c r="B279" s="7"/>
      <c r="C279" s="18"/>
      <c r="D279" s="9"/>
      <c r="F279" s="7"/>
      <c r="G279" s="18" t="s">
        <v>256</v>
      </c>
      <c r="H279" s="9"/>
      <c r="O279" s="19"/>
    </row>
    <row r="280" spans="1:15">
      <c r="A280" s="1">
        <v>10</v>
      </c>
      <c r="B280" s="7"/>
      <c r="C280" s="18"/>
      <c r="D280" s="9"/>
      <c r="F280" s="7"/>
      <c r="G280" s="10" t="s">
        <v>254</v>
      </c>
      <c r="H280" s="9"/>
      <c r="O280" s="19"/>
    </row>
    <row r="281" spans="1:15">
      <c r="A281" s="1">
        <v>9</v>
      </c>
      <c r="B281" s="7"/>
      <c r="C281" s="18"/>
      <c r="D281" s="9"/>
      <c r="F281" s="7"/>
      <c r="G281" s="18" t="s">
        <v>256</v>
      </c>
      <c r="H281" s="9"/>
      <c r="O281" s="19"/>
    </row>
    <row r="282" spans="1:15" ht="12.75">
      <c r="A282" s="1">
        <v>8</v>
      </c>
      <c r="B282" s="7"/>
      <c r="C282" s="18"/>
      <c r="D282" s="9"/>
      <c r="F282" s="7"/>
      <c r="G282" s="10" t="s">
        <v>254</v>
      </c>
      <c r="H282" s="9"/>
      <c r="O282" s="19"/>
    </row>
    <row r="283" spans="1:15" ht="13.15" customHeight="1">
      <c r="A283" s="1">
        <v>7</v>
      </c>
      <c r="B283" s="7"/>
      <c r="C283" s="38" t="s">
        <v>263</v>
      </c>
      <c r="D283" s="9"/>
      <c r="F283" s="7"/>
      <c r="G283" s="18" t="s">
        <v>256</v>
      </c>
      <c r="H283" s="9"/>
      <c r="O283" s="19"/>
    </row>
    <row r="284" spans="1:15" ht="13.15" customHeight="1">
      <c r="A284" s="1">
        <v>6</v>
      </c>
      <c r="B284" s="7"/>
      <c r="C284" s="38"/>
      <c r="D284" s="9"/>
      <c r="F284" s="7"/>
      <c r="G284" s="12"/>
      <c r="H284" s="9"/>
      <c r="O284" s="19"/>
    </row>
    <row r="285" spans="1:15" ht="12.75">
      <c r="A285" s="1">
        <v>5</v>
      </c>
      <c r="B285" s="7"/>
      <c r="C285" s="18"/>
      <c r="D285" s="9"/>
      <c r="F285" s="7"/>
      <c r="G285" s="18"/>
      <c r="H285" s="9"/>
      <c r="O285" s="19"/>
    </row>
    <row r="286" spans="1:15" ht="12.75">
      <c r="A286" s="1">
        <v>4</v>
      </c>
      <c r="B286" s="7"/>
      <c r="C286" s="8"/>
      <c r="D286" s="9"/>
      <c r="F286" s="7"/>
      <c r="G286" s="8"/>
      <c r="H286" s="9"/>
    </row>
    <row r="287" spans="1:15" ht="13.15" customHeight="1">
      <c r="A287" s="1">
        <v>3</v>
      </c>
      <c r="B287" s="7"/>
      <c r="C287" s="38" t="s">
        <v>272</v>
      </c>
      <c r="D287" s="9"/>
      <c r="F287" s="7"/>
      <c r="G287" s="13"/>
      <c r="H287" s="9"/>
    </row>
    <row r="288" spans="1:15" ht="13.15" customHeight="1">
      <c r="A288" s="1">
        <v>2</v>
      </c>
      <c r="B288" s="7"/>
      <c r="C288" s="38"/>
      <c r="D288" s="9"/>
      <c r="F288" s="7"/>
      <c r="G288" s="13"/>
      <c r="H288" s="9"/>
    </row>
    <row r="289" spans="1:8" ht="12.75">
      <c r="A289" s="1">
        <v>1</v>
      </c>
      <c r="B289" s="14"/>
      <c r="C289" s="15"/>
      <c r="D289" s="16"/>
      <c r="F289" s="14"/>
      <c r="G289" s="15"/>
      <c r="H289" s="16"/>
    </row>
  </sheetData>
  <mergeCells count="19">
    <mergeCell ref="C287:C288"/>
    <mergeCell ref="K202:K217"/>
    <mergeCell ref="C234:C235"/>
    <mergeCell ref="C238:C239"/>
    <mergeCell ref="A244:E244"/>
    <mergeCell ref="C252:C259"/>
    <mergeCell ref="C283:C284"/>
    <mergeCell ref="A99:E99"/>
    <mergeCell ref="C142:C143"/>
    <mergeCell ref="A147:E147"/>
    <mergeCell ref="C190:C191"/>
    <mergeCell ref="G190:G191"/>
    <mergeCell ref="A195:E195"/>
    <mergeCell ref="A1:H1"/>
    <mergeCell ref="K46:K47"/>
    <mergeCell ref="K28:K36"/>
    <mergeCell ref="K10:K25"/>
    <mergeCell ref="A51:E51"/>
    <mergeCell ref="C94:C9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B7AC29DE53E444091342013F715262D" ma:contentTypeVersion="" ma:contentTypeDescription="Vytvoří nový dokument" ma:contentTypeScope="" ma:versionID="a19542c5c73e9e2f0d038646d5e19b7f">
  <xsd:schema xmlns:xsd="http://www.w3.org/2001/XMLSchema" xmlns:xs="http://www.w3.org/2001/XMLSchema" xmlns:p="http://schemas.microsoft.com/office/2006/metadata/properties" xmlns:ns2="dfc32d33-bf0b-4a99-94c8-46fe6b052830" xmlns:ns3="bd54cbbd-d6d9-482f-abc9-9f67dea4a5a7" targetNamespace="http://schemas.microsoft.com/office/2006/metadata/properties" ma:root="true" ma:fieldsID="136fc240fc624e2bbac3e2323e49f832" ns2:_="" ns3:_="">
    <xsd:import namespace="dfc32d33-bf0b-4a99-94c8-46fe6b052830"/>
    <xsd:import namespace="bd54cbbd-d6d9-482f-abc9-9f67dea4a5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32d33-bf0b-4a99-94c8-46fe6b05283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54cbbd-d6d9-482f-abc9-9f67dea4a5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934E30-6FD4-40A8-9EEB-C45E0D87ECE0}"/>
</file>

<file path=customXml/itemProps2.xml><?xml version="1.0" encoding="utf-8"?>
<ds:datastoreItem xmlns:ds="http://schemas.openxmlformats.org/officeDocument/2006/customXml" ds:itemID="{6EBBD195-A2F3-4CE1-A6D1-CD71C6FB8EF2}"/>
</file>

<file path=customXml/itemProps3.xml><?xml version="1.0" encoding="utf-8"?>
<ds:datastoreItem xmlns:ds="http://schemas.openxmlformats.org/officeDocument/2006/customXml" ds:itemID="{F09311C6-0A76-4C51-83C6-653472B5B0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Chlebiš Libor</dc:creator>
  <cp:keywords/>
  <dc:description/>
  <cp:lastModifiedBy>Jiří Sléžka</cp:lastModifiedBy>
  <cp:revision>2</cp:revision>
  <dcterms:created xsi:type="dcterms:W3CDTF">2018-03-05T18:11:10Z</dcterms:created>
  <dcterms:modified xsi:type="dcterms:W3CDTF">2018-05-08T19:03:53Z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0x0101001B7AC29DE53E444091342013F715262D</vt:lpwstr>
  </property>
</Properties>
</file>